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AD\2022\IVC\7 ECONÓMICO-FINANCIERA\"/>
    </mc:Choice>
  </mc:AlternateContent>
  <xr:revisionPtr revIDLastSave="0" documentId="8_{BFB21A08-95D5-40A6-B464-7C01C8ECF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0+2021" sheetId="1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/>
  <c r="C7" i="1" s="1"/>
  <c r="C6" i="1" l="1"/>
  <c r="C9" i="1" s="1"/>
  <c r="B8" i="1"/>
  <c r="B7" i="1"/>
  <c r="B6" i="1"/>
  <c r="B9" i="1" s="1"/>
</calcChain>
</file>

<file path=xl/sharedStrings.xml><?xml version="1.0" encoding="utf-8"?>
<sst xmlns="http://schemas.openxmlformats.org/spreadsheetml/2006/main" count="36" uniqueCount="29">
  <si>
    <t xml:space="preserve">Gastos de personal y su porcentaje sobre el gasto total </t>
  </si>
  <si>
    <t>IVC</t>
  </si>
  <si>
    <t>Gastos de personal</t>
  </si>
  <si>
    <t>Gasto de explotación (no incluye amortización)</t>
  </si>
  <si>
    <t>Gasto de explotación</t>
  </si>
  <si>
    <t>Gastos totales (gastos explotación+gastos financieros)</t>
  </si>
  <si>
    <t>% sobre gastos de explotación</t>
  </si>
  <si>
    <t>% sobre gastos de explotación (sin amortización)</t>
  </si>
  <si>
    <t xml:space="preserve">% sobre gastos totales </t>
  </si>
  <si>
    <t>Amortización</t>
  </si>
  <si>
    <r>
      <rPr>
        <b/>
        <sz val="10"/>
        <color rgb="FF000000"/>
        <rFont val="Arial"/>
        <family val="2"/>
      </rPr>
      <t xml:space="preserve">COMPARACIÓN CAPÍTULO DE GASTOS DE PERSONAL PRESUPUESTO EJERCICIOS </t>
    </r>
    <r>
      <rPr>
        <b/>
        <sz val="10"/>
        <color rgb="FF000000"/>
        <rFont val="Arial"/>
        <family val="2"/>
      </rPr>
      <t>2023</t>
    </r>
    <r>
      <rPr>
        <b/>
        <sz val="10"/>
        <color rgb="FF000000"/>
        <rFont val="Arial"/>
        <family val="2"/>
      </rPr>
      <t xml:space="preserve"> - </t>
    </r>
    <r>
      <rPr>
        <b/>
        <sz val="10"/>
        <color rgb="FF000000"/>
        <rFont val="Arial"/>
        <family val="2"/>
      </rPr>
      <t>2022</t>
    </r>
  </si>
  <si>
    <t/>
  </si>
  <si>
    <t>DIFERENCIA</t>
  </si>
  <si>
    <t>% VARIACIÓN</t>
  </si>
  <si>
    <t>RETRIBUCIONES</t>
  </si>
  <si>
    <t>ANTIGÜEDAD NUEVOS DEVENGOS</t>
  </si>
  <si>
    <t>RESTO DE ANTIGÜEDAD</t>
  </si>
  <si>
    <t>PRODUCTIVIDAD</t>
  </si>
  <si>
    <t>PLAN DE PENSIONES</t>
  </si>
  <si>
    <t>ACCIÓN SOCIAL</t>
  </si>
  <si>
    <t>SEGURIDAD SOCIAL</t>
  </si>
  <si>
    <t>TOTAL</t>
  </si>
  <si>
    <t>Desglose información retribuciones:</t>
  </si>
  <si>
    <t>RETRIBUCIONES TOTALES</t>
  </si>
  <si>
    <t>Creaciones de puestos por imperativo legal, nueva actividad u otras circunstancias.</t>
  </si>
  <si>
    <t>Laboral</t>
  </si>
  <si>
    <t>Adecuaciones retributivas (artículo 3.siete RDL 24/2018)</t>
  </si>
  <si>
    <t>Nuevas contrataciones temporales con financiación externa planes fomento de empleo/ Otros (Importe de los gastos financiados con fondos externos)</t>
  </si>
  <si>
    <t>Resto de retribuciones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</si>
</sst>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.00;\-#,##0.00"/>
    <numFmt numFmtId="165" formatCode="[$-10409]0.00%"/>
    <numFmt numFmtId="166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1" xfId="0" applyNumberFormat="1" applyBorder="1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/>
    <xf numFmtId="0" fontId="4" fillId="0" borderId="0" xfId="0" applyFont="1"/>
    <xf numFmtId="0" fontId="5" fillId="2" borderId="0" xfId="0" applyFont="1" applyFill="1" applyAlignment="1">
      <alignment vertical="top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2" borderId="2" xfId="0" applyFont="1" applyFill="1" applyBorder="1" applyAlignment="1">
      <alignment horizontal="righ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164" fontId="5" fillId="3" borderId="2" xfId="0" applyNumberFormat="1" applyFont="1" applyFill="1" applyBorder="1" applyAlignment="1">
      <alignment horizontal="right" vertical="center" wrapText="1" readingOrder="1"/>
    </xf>
    <xf numFmtId="165" fontId="5" fillId="3" borderId="2" xfId="0" applyNumberFormat="1" applyFont="1" applyFill="1" applyBorder="1" applyAlignment="1">
      <alignment horizontal="right" vertical="center" wrapText="1" readingOrder="1"/>
    </xf>
    <xf numFmtId="166" fontId="4" fillId="0" borderId="0" xfId="0" applyNumberFormat="1" applyFont="1"/>
    <xf numFmtId="164" fontId="4" fillId="0" borderId="0" xfId="0" applyNumberFormat="1" applyFont="1"/>
    <xf numFmtId="164" fontId="5" fillId="2" borderId="2" xfId="0" applyNumberFormat="1" applyFont="1" applyFill="1" applyBorder="1" applyAlignment="1">
      <alignment horizontal="right" vertical="top" wrapText="1" readingOrder="1"/>
    </xf>
    <xf numFmtId="164" fontId="5" fillId="3" borderId="2" xfId="0" applyNumberFormat="1" applyFont="1" applyFill="1" applyBorder="1" applyAlignment="1">
      <alignment horizontal="right" vertical="top" wrapText="1" readingOrder="1"/>
    </xf>
    <xf numFmtId="165" fontId="5" fillId="3" borderId="2" xfId="0" applyNumberFormat="1" applyFont="1" applyFill="1" applyBorder="1" applyAlignment="1">
      <alignment horizontal="right" vertical="top" wrapText="1" readingOrder="1"/>
    </xf>
    <xf numFmtId="164" fontId="6" fillId="3" borderId="2" xfId="0" applyNumberFormat="1" applyFont="1" applyFill="1" applyBorder="1" applyAlignment="1">
      <alignment horizontal="right" vertical="top" wrapText="1" readingOrder="1"/>
    </xf>
    <xf numFmtId="165" fontId="6" fillId="3" borderId="2" xfId="0" applyNumberFormat="1" applyFont="1" applyFill="1" applyBorder="1" applyAlignment="1">
      <alignment horizontal="right" vertical="top" wrapText="1" readingOrder="1"/>
    </xf>
    <xf numFmtId="0" fontId="7" fillId="0" borderId="0" xfId="0" applyFont="1" applyAlignment="1">
      <alignment vertical="top" wrapText="1" readingOrder="1"/>
    </xf>
    <xf numFmtId="0" fontId="8" fillId="2" borderId="5" xfId="0" applyFont="1" applyFill="1" applyBorder="1" applyAlignment="1">
      <alignment horizontal="left" vertical="center" wrapText="1" readingOrder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2" borderId="2" xfId="0" applyFont="1" applyFill="1" applyBorder="1" applyAlignment="1">
      <alignment horizontal="left" vertical="center" wrapText="1" readingOrder="1"/>
    </xf>
    <xf numFmtId="164" fontId="5" fillId="0" borderId="2" xfId="0" applyNumberFormat="1" applyFont="1" applyBorder="1" applyAlignment="1">
      <alignment horizontal="right" vertical="center" wrapText="1" readingOrder="1"/>
    </xf>
    <xf numFmtId="0" fontId="9" fillId="2" borderId="5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"/>
  <sheetViews>
    <sheetView tabSelected="1" workbookViewId="0">
      <selection activeCell="F25" sqref="F25"/>
    </sheetView>
  </sheetViews>
  <sheetFormatPr baseColWidth="10" defaultRowHeight="15" x14ac:dyDescent="0.25"/>
  <sheetData>
    <row r="1" spans="1:17" x14ac:dyDescent="0.25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2" t="s">
        <v>11</v>
      </c>
      <c r="B3" s="10"/>
      <c r="C3" s="10"/>
      <c r="D3" s="10"/>
      <c r="E3" s="10"/>
      <c r="F3" s="13">
        <v>2022</v>
      </c>
      <c r="G3" s="14"/>
      <c r="H3" s="14"/>
      <c r="I3" s="15"/>
      <c r="J3" s="13">
        <v>2023</v>
      </c>
      <c r="K3" s="15"/>
      <c r="L3" s="13" t="s">
        <v>12</v>
      </c>
      <c r="M3" s="15"/>
      <c r="N3" s="13" t="s">
        <v>13</v>
      </c>
      <c r="O3" s="15"/>
      <c r="P3" s="11"/>
      <c r="Q3" s="11"/>
    </row>
    <row r="4" spans="1:17" x14ac:dyDescent="0.25">
      <c r="A4" s="16" t="s">
        <v>14</v>
      </c>
      <c r="B4" s="14"/>
      <c r="C4" s="14"/>
      <c r="D4" s="14"/>
      <c r="E4" s="15"/>
      <c r="F4" s="17">
        <v>401963.65</v>
      </c>
      <c r="G4" s="14"/>
      <c r="H4" s="14"/>
      <c r="I4" s="15"/>
      <c r="J4" s="17">
        <v>423388.74</v>
      </c>
      <c r="K4" s="15"/>
      <c r="L4" s="18">
        <v>21425.09</v>
      </c>
      <c r="M4" s="15"/>
      <c r="N4" s="19">
        <v>5.3301063417052798E-2</v>
      </c>
      <c r="O4" s="15"/>
      <c r="P4" s="11"/>
      <c r="Q4" s="20"/>
    </row>
    <row r="5" spans="1:17" x14ac:dyDescent="0.25">
      <c r="A5" s="16" t="s">
        <v>15</v>
      </c>
      <c r="B5" s="14"/>
      <c r="C5" s="14"/>
      <c r="D5" s="14"/>
      <c r="E5" s="15"/>
      <c r="F5" s="17">
        <v>0</v>
      </c>
      <c r="G5" s="14"/>
      <c r="H5" s="14"/>
      <c r="I5" s="15"/>
      <c r="J5" s="17">
        <v>0</v>
      </c>
      <c r="K5" s="15"/>
      <c r="L5" s="18">
        <v>0</v>
      </c>
      <c r="M5" s="15"/>
      <c r="N5" s="19">
        <v>0</v>
      </c>
      <c r="O5" s="15"/>
      <c r="P5" s="11"/>
      <c r="Q5" s="11"/>
    </row>
    <row r="6" spans="1:17" x14ac:dyDescent="0.25">
      <c r="A6" s="16" t="s">
        <v>16</v>
      </c>
      <c r="B6" s="14"/>
      <c r="C6" s="14"/>
      <c r="D6" s="14"/>
      <c r="E6" s="15"/>
      <c r="F6" s="17">
        <v>4907.8500000000004</v>
      </c>
      <c r="G6" s="14"/>
      <c r="H6" s="14"/>
      <c r="I6" s="15"/>
      <c r="J6" s="17">
        <v>6018.23</v>
      </c>
      <c r="K6" s="15"/>
      <c r="L6" s="18">
        <v>1110.3800000000001</v>
      </c>
      <c r="M6" s="15"/>
      <c r="N6" s="19">
        <v>0.22624570840592101</v>
      </c>
      <c r="O6" s="15"/>
      <c r="P6" s="11"/>
      <c r="Q6" s="21"/>
    </row>
    <row r="7" spans="1:17" x14ac:dyDescent="0.25">
      <c r="A7" s="16" t="s">
        <v>17</v>
      </c>
      <c r="B7" s="14"/>
      <c r="C7" s="14"/>
      <c r="D7" s="14"/>
      <c r="E7" s="15"/>
      <c r="F7" s="17">
        <v>0</v>
      </c>
      <c r="G7" s="14"/>
      <c r="H7" s="14"/>
      <c r="I7" s="15"/>
      <c r="J7" s="17">
        <v>0</v>
      </c>
      <c r="K7" s="15"/>
      <c r="L7" s="18">
        <v>0</v>
      </c>
      <c r="M7" s="15"/>
      <c r="N7" s="19">
        <v>0</v>
      </c>
      <c r="O7" s="15"/>
      <c r="P7" s="11"/>
      <c r="Q7" s="11"/>
    </row>
    <row r="8" spans="1:17" x14ac:dyDescent="0.25">
      <c r="A8" s="16" t="s">
        <v>18</v>
      </c>
      <c r="B8" s="14"/>
      <c r="C8" s="14"/>
      <c r="D8" s="14"/>
      <c r="E8" s="15"/>
      <c r="F8" s="17">
        <v>0</v>
      </c>
      <c r="G8" s="14"/>
      <c r="H8" s="14"/>
      <c r="I8" s="15"/>
      <c r="J8" s="17">
        <v>0</v>
      </c>
      <c r="K8" s="15"/>
      <c r="L8" s="18">
        <v>0</v>
      </c>
      <c r="M8" s="15"/>
      <c r="N8" s="19">
        <v>0</v>
      </c>
      <c r="O8" s="15"/>
      <c r="P8" s="11"/>
      <c r="Q8" s="11"/>
    </row>
    <row r="9" spans="1:17" x14ac:dyDescent="0.25">
      <c r="A9" s="16" t="s">
        <v>19</v>
      </c>
      <c r="B9" s="14"/>
      <c r="C9" s="14"/>
      <c r="D9" s="14"/>
      <c r="E9" s="15"/>
      <c r="F9" s="22">
        <v>0</v>
      </c>
      <c r="G9" s="14"/>
      <c r="H9" s="14"/>
      <c r="I9" s="15"/>
      <c r="J9" s="22">
        <v>0</v>
      </c>
      <c r="K9" s="15"/>
      <c r="L9" s="23">
        <v>0</v>
      </c>
      <c r="M9" s="15"/>
      <c r="N9" s="24">
        <v>0</v>
      </c>
      <c r="O9" s="15"/>
      <c r="P9" s="11"/>
      <c r="Q9" s="11"/>
    </row>
    <row r="10" spans="1:17" x14ac:dyDescent="0.25">
      <c r="A10" s="16" t="s">
        <v>20</v>
      </c>
      <c r="B10" s="14"/>
      <c r="C10" s="14"/>
      <c r="D10" s="14"/>
      <c r="E10" s="15"/>
      <c r="F10" s="22">
        <v>130291.21</v>
      </c>
      <c r="G10" s="14"/>
      <c r="H10" s="14"/>
      <c r="I10" s="15"/>
      <c r="J10" s="22">
        <v>137582.59</v>
      </c>
      <c r="K10" s="15"/>
      <c r="L10" s="23">
        <v>7291.3800000000301</v>
      </c>
      <c r="M10" s="15"/>
      <c r="N10" s="24">
        <v>5.5962178876073299E-2</v>
      </c>
      <c r="O10" s="15"/>
      <c r="P10" s="11"/>
      <c r="Q10" s="11"/>
    </row>
    <row r="11" spans="1:17" x14ac:dyDescent="0.25">
      <c r="A11" s="16" t="s">
        <v>21</v>
      </c>
      <c r="B11" s="14"/>
      <c r="C11" s="14"/>
      <c r="D11" s="14"/>
      <c r="E11" s="15"/>
      <c r="F11" s="25">
        <v>537162.71</v>
      </c>
      <c r="G11" s="14"/>
      <c r="H11" s="14"/>
      <c r="I11" s="15"/>
      <c r="J11" s="25">
        <v>566989.56000000006</v>
      </c>
      <c r="K11" s="15"/>
      <c r="L11" s="25">
        <v>29826.8499999999</v>
      </c>
      <c r="M11" s="15"/>
      <c r="N11" s="26">
        <v>5.5526657835201998E-2</v>
      </c>
      <c r="O11" s="15"/>
      <c r="P11" s="11"/>
      <c r="Q11" s="11"/>
    </row>
    <row r="12" spans="1:17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x14ac:dyDescent="0.25">
      <c r="A13" s="27" t="s">
        <v>22</v>
      </c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11"/>
      <c r="B14" s="12" t="s">
        <v>11</v>
      </c>
      <c r="C14" s="10"/>
      <c r="D14" s="10"/>
      <c r="E14" s="10"/>
      <c r="F14" s="10"/>
      <c r="G14" s="12" t="s">
        <v>11</v>
      </c>
      <c r="H14" s="10"/>
      <c r="I14" s="13">
        <v>2022</v>
      </c>
      <c r="J14" s="15"/>
      <c r="K14" s="13">
        <v>2023</v>
      </c>
      <c r="L14" s="15"/>
      <c r="M14" s="13" t="s">
        <v>12</v>
      </c>
      <c r="N14" s="15"/>
      <c r="O14" s="13" t="s">
        <v>13</v>
      </c>
      <c r="P14" s="15"/>
      <c r="Q14" s="11"/>
    </row>
    <row r="15" spans="1:17" x14ac:dyDescent="0.25">
      <c r="A15" s="11"/>
      <c r="B15" s="16" t="s">
        <v>23</v>
      </c>
      <c r="C15" s="14"/>
      <c r="D15" s="14"/>
      <c r="E15" s="14"/>
      <c r="F15" s="14"/>
      <c r="G15" s="14"/>
      <c r="H15" s="15"/>
      <c r="I15" s="17">
        <v>401963.65</v>
      </c>
      <c r="J15" s="15"/>
      <c r="K15" s="17">
        <v>423388.74</v>
      </c>
      <c r="L15" s="15"/>
      <c r="M15" s="18">
        <v>21425.09</v>
      </c>
      <c r="N15" s="15"/>
      <c r="O15" s="19">
        <v>5.3301063417052798E-2</v>
      </c>
      <c r="P15" s="15"/>
      <c r="Q15" s="11"/>
    </row>
    <row r="16" spans="1:17" ht="27.75" customHeight="1" x14ac:dyDescent="0.25">
      <c r="A16" s="11"/>
      <c r="B16" s="28" t="s">
        <v>24</v>
      </c>
      <c r="C16" s="29"/>
      <c r="D16" s="29"/>
      <c r="E16" s="29"/>
      <c r="F16" s="30"/>
      <c r="G16" s="31" t="s">
        <v>25</v>
      </c>
      <c r="H16" s="15"/>
      <c r="I16" s="32">
        <v>8358.26</v>
      </c>
      <c r="J16" s="15"/>
      <c r="K16" s="32">
        <v>0</v>
      </c>
      <c r="L16" s="15"/>
      <c r="M16" s="18">
        <v>-8358.26</v>
      </c>
      <c r="N16" s="15"/>
      <c r="O16" s="19">
        <v>0</v>
      </c>
      <c r="P16" s="15"/>
      <c r="Q16" s="11"/>
    </row>
    <row r="17" spans="1:17" ht="26.25" customHeight="1" x14ac:dyDescent="0.25">
      <c r="A17" s="11"/>
      <c r="B17" s="33" t="s">
        <v>26</v>
      </c>
      <c r="C17" s="29"/>
      <c r="D17" s="29"/>
      <c r="E17" s="29"/>
      <c r="F17" s="30"/>
      <c r="G17" s="31" t="s">
        <v>25</v>
      </c>
      <c r="H17" s="15"/>
      <c r="I17" s="17">
        <v>0</v>
      </c>
      <c r="J17" s="15"/>
      <c r="K17" s="17">
        <v>0</v>
      </c>
      <c r="L17" s="15"/>
      <c r="M17" s="18">
        <v>0</v>
      </c>
      <c r="N17" s="15"/>
      <c r="O17" s="19">
        <v>0</v>
      </c>
      <c r="P17" s="15"/>
      <c r="Q17" s="11"/>
    </row>
    <row r="18" spans="1:17" ht="32.25" customHeight="1" x14ac:dyDescent="0.25">
      <c r="A18" s="11"/>
      <c r="B18" s="33" t="s">
        <v>27</v>
      </c>
      <c r="C18" s="29"/>
      <c r="D18" s="29"/>
      <c r="E18" s="29"/>
      <c r="F18" s="30"/>
      <c r="G18" s="31" t="s">
        <v>25</v>
      </c>
      <c r="H18" s="15"/>
      <c r="I18" s="17">
        <v>91103.9</v>
      </c>
      <c r="J18" s="15"/>
      <c r="K18" s="17">
        <v>0</v>
      </c>
      <c r="L18" s="15"/>
      <c r="M18" s="18">
        <v>-91103.9</v>
      </c>
      <c r="N18" s="15"/>
      <c r="O18" s="19">
        <v>-1</v>
      </c>
      <c r="P18" s="15"/>
      <c r="Q18" s="11"/>
    </row>
    <row r="19" spans="1:17" x14ac:dyDescent="0.25">
      <c r="A19" s="11"/>
      <c r="B19" s="31" t="s">
        <v>28</v>
      </c>
      <c r="C19" s="14"/>
      <c r="D19" s="14"/>
      <c r="E19" s="14"/>
      <c r="F19" s="15"/>
      <c r="G19" s="31" t="s">
        <v>11</v>
      </c>
      <c r="H19" s="15"/>
      <c r="I19" s="17">
        <v>302501.49</v>
      </c>
      <c r="J19" s="15"/>
      <c r="K19" s="17">
        <v>423388.74</v>
      </c>
      <c r="L19" s="15"/>
      <c r="M19" s="18">
        <v>120887.25</v>
      </c>
      <c r="N19" s="15"/>
      <c r="O19" s="19">
        <v>0.39962530432494697</v>
      </c>
      <c r="P19" s="15"/>
      <c r="Q19" s="11"/>
    </row>
    <row r="20" spans="1:17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20"/>
      <c r="K21" s="11"/>
      <c r="L21" s="11"/>
      <c r="M21" s="11"/>
      <c r="N21" s="11"/>
      <c r="O21" s="11"/>
      <c r="P21" s="11"/>
      <c r="Q21" s="11"/>
    </row>
  </sheetData>
  <mergeCells count="82">
    <mergeCell ref="B19:F19"/>
    <mergeCell ref="G19:H19"/>
    <mergeCell ref="I19:J19"/>
    <mergeCell ref="K19:L19"/>
    <mergeCell ref="M19:N19"/>
    <mergeCell ref="O19:P19"/>
    <mergeCell ref="B18:F18"/>
    <mergeCell ref="G18:H18"/>
    <mergeCell ref="I18:J18"/>
    <mergeCell ref="K18:L18"/>
    <mergeCell ref="M18:N18"/>
    <mergeCell ref="O18:P18"/>
    <mergeCell ref="B17:F17"/>
    <mergeCell ref="G17:H17"/>
    <mergeCell ref="I17:J17"/>
    <mergeCell ref="K17:L17"/>
    <mergeCell ref="M17:N17"/>
    <mergeCell ref="O17:P17"/>
    <mergeCell ref="B16:F16"/>
    <mergeCell ref="G16:H16"/>
    <mergeCell ref="I16:J16"/>
    <mergeCell ref="K16:L16"/>
    <mergeCell ref="M16:N16"/>
    <mergeCell ref="O16:P16"/>
    <mergeCell ref="O14:P14"/>
    <mergeCell ref="B15:H15"/>
    <mergeCell ref="I15:J15"/>
    <mergeCell ref="K15:L15"/>
    <mergeCell ref="M15:N15"/>
    <mergeCell ref="O15:P15"/>
    <mergeCell ref="A13:G13"/>
    <mergeCell ref="B14:F14"/>
    <mergeCell ref="G14:H14"/>
    <mergeCell ref="I14:J14"/>
    <mergeCell ref="K14:L14"/>
    <mergeCell ref="M14:N14"/>
    <mergeCell ref="A10:E10"/>
    <mergeCell ref="F10:I10"/>
    <mergeCell ref="J10:K10"/>
    <mergeCell ref="L10:M10"/>
    <mergeCell ref="N10:O10"/>
    <mergeCell ref="A11:E11"/>
    <mergeCell ref="F11:I11"/>
    <mergeCell ref="J11:K11"/>
    <mergeCell ref="L11:M11"/>
    <mergeCell ref="N11:O11"/>
    <mergeCell ref="A8:E8"/>
    <mergeCell ref="F8:I8"/>
    <mergeCell ref="J8:K8"/>
    <mergeCell ref="L8:M8"/>
    <mergeCell ref="N8:O8"/>
    <mergeCell ref="A9:E9"/>
    <mergeCell ref="F9:I9"/>
    <mergeCell ref="J9:K9"/>
    <mergeCell ref="L9:M9"/>
    <mergeCell ref="N9:O9"/>
    <mergeCell ref="A6:E6"/>
    <mergeCell ref="F6:I6"/>
    <mergeCell ref="J6:K6"/>
    <mergeCell ref="L6:M6"/>
    <mergeCell ref="N6:O6"/>
    <mergeCell ref="A7:E7"/>
    <mergeCell ref="F7:I7"/>
    <mergeCell ref="J7:K7"/>
    <mergeCell ref="L7:M7"/>
    <mergeCell ref="N7:O7"/>
    <mergeCell ref="A4:E4"/>
    <mergeCell ref="F4:I4"/>
    <mergeCell ref="J4:K4"/>
    <mergeCell ref="L4:M4"/>
    <mergeCell ref="N4:O4"/>
    <mergeCell ref="A5:E5"/>
    <mergeCell ref="F5:I5"/>
    <mergeCell ref="J5:K5"/>
    <mergeCell ref="L5:M5"/>
    <mergeCell ref="N5:O5"/>
    <mergeCell ref="A1:Q1"/>
    <mergeCell ref="A3:E3"/>
    <mergeCell ref="F3:I3"/>
    <mergeCell ref="J3:K3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workbookViewId="0">
      <selection activeCell="C25" sqref="C25"/>
    </sheetView>
  </sheetViews>
  <sheetFormatPr baseColWidth="10" defaultRowHeight="15" x14ac:dyDescent="0.25"/>
  <cols>
    <col min="1" max="1" width="49.140625" customWidth="1"/>
    <col min="2" max="3" width="15.7109375" customWidth="1"/>
  </cols>
  <sheetData>
    <row r="1" spans="1:6" ht="15.75" x14ac:dyDescent="0.25">
      <c r="A1" s="3" t="s">
        <v>0</v>
      </c>
      <c r="B1" s="2"/>
      <c r="C1" s="2"/>
    </row>
    <row r="2" spans="1:6" ht="15.75" x14ac:dyDescent="0.25">
      <c r="A2" s="7" t="s">
        <v>1</v>
      </c>
      <c r="B2" s="8">
        <v>2020</v>
      </c>
      <c r="C2" s="8">
        <v>2021</v>
      </c>
    </row>
    <row r="3" spans="1:6" x14ac:dyDescent="0.25">
      <c r="A3" s="5" t="s">
        <v>2</v>
      </c>
      <c r="B3" s="1">
        <v>488146.56</v>
      </c>
      <c r="C3" s="1">
        <v>449714.62</v>
      </c>
    </row>
    <row r="4" spans="1:6" x14ac:dyDescent="0.25">
      <c r="A4" s="5" t="s">
        <v>3</v>
      </c>
      <c r="B4" s="1">
        <v>203525.47</v>
      </c>
      <c r="C4" s="1">
        <v>346427.94</v>
      </c>
    </row>
    <row r="5" spans="1:6" x14ac:dyDescent="0.25">
      <c r="A5" s="5" t="s">
        <v>4</v>
      </c>
      <c r="B5" s="1">
        <v>544569.34</v>
      </c>
      <c r="C5" s="1">
        <f>+C4+C11</f>
        <v>687423.84000000008</v>
      </c>
      <c r="E5" s="4"/>
    </row>
    <row r="6" spans="1:6" x14ac:dyDescent="0.25">
      <c r="A6" s="5" t="s">
        <v>5</v>
      </c>
      <c r="B6" s="1">
        <f>+B5+B12</f>
        <v>544569.34</v>
      </c>
      <c r="C6" s="1">
        <f>+C5+11.28</f>
        <v>687435.12000000011</v>
      </c>
      <c r="E6" s="4"/>
      <c r="F6" s="4"/>
    </row>
    <row r="7" spans="1:6" x14ac:dyDescent="0.25">
      <c r="A7" s="5" t="s">
        <v>6</v>
      </c>
      <c r="B7" s="6">
        <f>+B3/B5</f>
        <v>0.89639009056220464</v>
      </c>
      <c r="C7" s="6">
        <f>+C3/C5</f>
        <v>0.65420282776343619</v>
      </c>
    </row>
    <row r="8" spans="1:6" x14ac:dyDescent="0.25">
      <c r="A8" s="5" t="s">
        <v>7</v>
      </c>
      <c r="B8" s="6">
        <f>+B3/B4</f>
        <v>2.3984544047484571</v>
      </c>
      <c r="C8" s="6">
        <f>+C3/C4</f>
        <v>1.2981476609536748</v>
      </c>
    </row>
    <row r="9" spans="1:6" x14ac:dyDescent="0.25">
      <c r="A9" s="5" t="s">
        <v>8</v>
      </c>
      <c r="B9" s="6">
        <f>+B3/B6</f>
        <v>0.89639009056220464</v>
      </c>
      <c r="C9" s="6">
        <f>+C3/C6</f>
        <v>0.65419209306617898</v>
      </c>
    </row>
    <row r="11" spans="1:6" x14ac:dyDescent="0.25">
      <c r="A11" s="5" t="s">
        <v>9</v>
      </c>
      <c r="B11" s="1">
        <v>341043.87</v>
      </c>
      <c r="C11" s="1">
        <v>340995.9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</vt:lpstr>
      <vt:lpstr>2020+2021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Eloísa Sánchez Estévez</dc:creator>
  <cp:lastModifiedBy>Maite Delamo del Castillo</cp:lastModifiedBy>
  <dcterms:created xsi:type="dcterms:W3CDTF">2021-10-26T13:30:49Z</dcterms:created>
  <dcterms:modified xsi:type="dcterms:W3CDTF">2023-10-17T08:52:50Z</dcterms:modified>
</cp:coreProperties>
</file>