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F49BB325-9FA4-4AF5-B6E5-3159F2AF825C}" xr6:coauthVersionLast="47" xr6:coauthVersionMax="47" xr10:uidLastSave="{00000000-0000-0000-0000-000000000000}"/>
  <bookViews>
    <workbookView xWindow="-25320" yWindow="-1920" windowWidth="25440" windowHeight="15390" tabRatio="792" xr2:uid="{00000000-000D-0000-FFFF-FFFF00000000}"/>
  </bookViews>
  <sheets>
    <sheet name="SEGUNDO TRIMESTRE IVC" sheetId="10" r:id="rId1"/>
    <sheet name="I+D+i" sheetId="18" r:id="rId2"/>
  </sheets>
  <definedNames>
    <definedName name="_Hlk104569064" localSheetId="0">'SEGUNDO TRIMESTRE IVC'!#REF!</definedName>
    <definedName name="_Hlk113005176" localSheetId="1">'I+D+i'!$C$3</definedName>
    <definedName name="_Hlk124421447" localSheetId="0">'SEGUNDO TRIMESTRE IVC'!$C$8</definedName>
    <definedName name="_Hlk82342269" localSheetId="0">'SEGUNDO TRIMESTRE IVC'!#REF!</definedName>
    <definedName name="_Hlk83376282" localSheetId="0">'SEGUNDO TRIMESTRE IVC'!$C$60</definedName>
    <definedName name="_Hlk94196835" localSheetId="0">'SEGUNDO TRIMESTRE IVC'!#REF!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8" l="1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5" i="10"/>
  <c r="K4" i="10"/>
  <c r="K3" i="10"/>
  <c r="K2" i="10"/>
</calcChain>
</file>

<file path=xl/sharedStrings.xml><?xml version="1.0" encoding="utf-8"?>
<sst xmlns="http://schemas.openxmlformats.org/spreadsheetml/2006/main" count="414" uniqueCount="237">
  <si>
    <t>TIPO CONTRATO</t>
  </si>
  <si>
    <t>SUMINISTRO</t>
  </si>
  <si>
    <t>SERVICIO</t>
  </si>
  <si>
    <t>PLAZO EJECUCIÓN (MESES)</t>
  </si>
  <si>
    <t>RETAMAR 2, S.L.</t>
  </si>
  <si>
    <t>B38216198</t>
  </si>
  <si>
    <t>Nº EXPEDIENTE</t>
  </si>
  <si>
    <t>OBJETO DEL CONTRATO</t>
  </si>
  <si>
    <t>TIPO DE CONTRATO</t>
  </si>
  <si>
    <t>LUGAR DE EJECUCIÓN</t>
  </si>
  <si>
    <t>CÓDIGO NUT</t>
  </si>
  <si>
    <t>Nº DE OFERTAS RECIBIDAS</t>
  </si>
  <si>
    <t>NOMBRE ADJUDICATARIO</t>
  </si>
  <si>
    <t>CIF ADJUDICATARIO</t>
  </si>
  <si>
    <t>CPV</t>
  </si>
  <si>
    <t>ESPAÑA</t>
  </si>
  <si>
    <t>ES</t>
  </si>
  <si>
    <t>IMPUESTOS</t>
  </si>
  <si>
    <t>PRECIO CON IMPUESTOS</t>
  </si>
  <si>
    <t>PRECIO SIN IMPUESTOS</t>
  </si>
  <si>
    <t>FECHA APROBACIÓN DEL GASTO</t>
  </si>
  <si>
    <t>PRECIO SELECCIONADO CON IMPUESTOS</t>
  </si>
  <si>
    <t>PRECIO SELECCIONADO SIN IMPUESTOS</t>
  </si>
  <si>
    <t>Nº OFERTAS RECIBIDAS</t>
  </si>
  <si>
    <t>FECHA DE APROBACION DEL GASTO</t>
  </si>
  <si>
    <t>Alojamiento en la isla de La Palma.</t>
  </si>
  <si>
    <t>B76767995</t>
  </si>
  <si>
    <t>A38011623</t>
  </si>
  <si>
    <t>F38003323</t>
  </si>
  <si>
    <t>B20861282</t>
  </si>
  <si>
    <t>B28954170</t>
  </si>
  <si>
    <t>B38099669</t>
  </si>
  <si>
    <t>Publicación en el periódico “Diario de Avisos” de las bases de selección de personal laboral temporal.</t>
  </si>
  <si>
    <t>B86900057</t>
  </si>
  <si>
    <t>TC MEDIDA Y CONTROL DE TEMPERATURA, S.A.</t>
  </si>
  <si>
    <t>A83703041</t>
  </si>
  <si>
    <t>ESRI ESPAÑA SOLUCIONES GEOESPACIALES, S.L.</t>
  </si>
  <si>
    <t>COFARTE</t>
  </si>
  <si>
    <t>TOYOMOTOR, S.L.</t>
  </si>
  <si>
    <t>CANARIAS DE AVISOS, S.A.</t>
  </si>
  <si>
    <t>THERMO FISHER SCIENTIFIC, S.L.U.</t>
  </si>
  <si>
    <t>ROBERTO HERNANDEZ URBANO</t>
  </si>
  <si>
    <t xml:space="preserve">50112000-3 </t>
  </si>
  <si>
    <t xml:space="preserve">22120000-7 </t>
  </si>
  <si>
    <t>33140000-3</t>
  </si>
  <si>
    <t>AVANTIA CHEMICAL DISTRIBUTION, S.L.</t>
  </si>
  <si>
    <t>Y MANERA, SERVICIOS Y DISEÑO GRÁFICO, S.L.</t>
  </si>
  <si>
    <t>B386367959</t>
  </si>
  <si>
    <t xml:space="preserve">60161000-4 </t>
  </si>
  <si>
    <t>DHL EXPRESS SPAIN, S.L.U.</t>
  </si>
  <si>
    <t>INGENIERIA ANALÍTICA</t>
  </si>
  <si>
    <t>B25331547</t>
  </si>
  <si>
    <t>IVC-2023-40</t>
  </si>
  <si>
    <t xml:space="preserve">Impresión y encuadernación de Tesis Doctoral. </t>
  </si>
  <si>
    <t xml:space="preserve">79800000-2, 79810000-5, 79820000-8 </t>
  </si>
  <si>
    <t>ENCUADERNACIONES EL TELAR, S.L.</t>
  </si>
  <si>
    <t>B38818407</t>
  </si>
  <si>
    <t>IVC-2023-41</t>
  </si>
  <si>
    <t>Fungibles para cromatografía iónica de cationes.</t>
  </si>
  <si>
    <t xml:space="preserve">33140000-3 </t>
  </si>
  <si>
    <t xml:space="preserve">TECNORY SOLUCIONES TÉCNICAS S.L.U. </t>
  </si>
  <si>
    <t>B76621291</t>
  </si>
  <si>
    <t>IVC-2023-42</t>
  </si>
  <si>
    <t>Fungibles para cromatografía iónica de aniones.</t>
  </si>
  <si>
    <t>IVC-2023-43</t>
  </si>
  <si>
    <t xml:space="preserve">Un (1) cartel, cincuenta (50) diplomas y un (1) Roll-Up para el evento la Feria de la Ciencia y los Volcanes 2023. </t>
  </si>
  <si>
    <t>22462000-6</t>
  </si>
  <si>
    <t>B38367959</t>
  </si>
  <si>
    <t>IVC-2023-44</t>
  </si>
  <si>
    <t>ANULADO</t>
  </si>
  <si>
    <t>IVC-2023-45</t>
  </si>
  <si>
    <t>Transporte para la Feria de la Ciencia y los Volcanes 2023.</t>
  </si>
  <si>
    <t>60140000-1</t>
  </si>
  <si>
    <t>YAIZA BUS, S.L.</t>
  </si>
  <si>
    <t>B38443073</t>
  </si>
  <si>
    <t>IVC-2023-46</t>
  </si>
  <si>
    <t>SUMINISTRO EN RÉGIMEN DE ARRENDAMIENTO</t>
  </si>
  <si>
    <t>Alquiler de equipo de sonido para la Feria de la Ciencia y los Volcanes 2023.</t>
  </si>
  <si>
    <t xml:space="preserve">32342410-9, 38652100-1 </t>
  </si>
  <si>
    <t>I.LOPEZ ANIMACION Y OCIO, S.L. (+ MÚSICA EVENTOS)</t>
  </si>
  <si>
    <t>B38867602</t>
  </si>
  <si>
    <t>IVC-2023-47</t>
  </si>
  <si>
    <t>Botes de 100 mL para muestreo de aguas.</t>
  </si>
  <si>
    <t>IVC-2023-48</t>
  </si>
  <si>
    <t>IVC-2023-49</t>
  </si>
  <si>
    <t>Publicación en el periódico “El Día” de las bases de selección de personal laboral temporal.</t>
  </si>
  <si>
    <t>EDITORIAL LEONCIO RODRÍGUEZ, S.A.</t>
  </si>
  <si>
    <t>A38017844</t>
  </si>
  <si>
    <t>IVC-2023-50</t>
  </si>
  <si>
    <t>IVC-2023-51</t>
  </si>
  <si>
    <t>IVC-2023-52</t>
  </si>
  <si>
    <t>Asistencia técnica en bomba de aspiración de valorador automático 855 ROBOTIC ANALYZER. Metrohm.</t>
  </si>
  <si>
    <t xml:space="preserve">71356200-0 </t>
  </si>
  <si>
    <t>METROHM HISPANIA, S.L.U.</t>
  </si>
  <si>
    <t>B88334131</t>
  </si>
  <si>
    <t>IVC-2023-53</t>
  </si>
  <si>
    <t>Fungibles diversos de laboratorio y campo</t>
  </si>
  <si>
    <t>IVC-2023-54</t>
  </si>
  <si>
    <t>OBRA</t>
  </si>
  <si>
    <t>Obras menores en las instalaciones del antiguo Colegio británico Yeoward, sito en el municipio del Puerto de La Cruz, a fin de ubicar en ese espacio la sede de la entidad.</t>
  </si>
  <si>
    <t xml:space="preserve">45111100-9, 45111214-1, 45330000-9, 45421152-4, 45421160-3, 45442100-8, 45453000-7 </t>
  </si>
  <si>
    <t>ANTONIO RAMÓN PUIG HERNÁNDEZ E HIJOS, S.L.U.</t>
  </si>
  <si>
    <t>B38919684</t>
  </si>
  <si>
    <t>IVC-2023-55</t>
  </si>
  <si>
    <t>Veinte (20) gafas de sol para trabajos de campo.</t>
  </si>
  <si>
    <t>18110000-3, 18143000-3, 18140000-2, 33733000-7, 33735100-2</t>
  </si>
  <si>
    <t>OLDPEAK MOUNTAIN  STORE, S.L.</t>
  </si>
  <si>
    <t>B67759290</t>
  </si>
  <si>
    <t>IVC-2023-56</t>
  </si>
  <si>
    <t>Material para las reparaciones, modificaciones y demás actuaciones necesarias para adecuar el sistema eléctrico de las instalaciones del antiguo Colegio Yeoward, sito en el municipio del Puerto de la Cruz.</t>
  </si>
  <si>
    <t xml:space="preserve">31680000-6 </t>
  </si>
  <si>
    <t>DISTRIBUIDORA ELÉCTRICA CANARIA, S.A.</t>
  </si>
  <si>
    <t>A38058395</t>
  </si>
  <si>
    <t>IVC-2023-57</t>
  </si>
  <si>
    <t>Formación sobre turismo de volcanes para los agentes económicos de ámbito empresarial.</t>
  </si>
  <si>
    <t xml:space="preserve">80500000-9, 80510000-2 </t>
  </si>
  <si>
    <t>INSTITUTO CANARIO DE TURISMO</t>
  </si>
  <si>
    <t>B7600691</t>
  </si>
  <si>
    <t>IVC-2023-58</t>
  </si>
  <si>
    <t>Renovación de la licencia del software “ArcGIS Desktop 10.8 para Windows” con los módulos Spatial Analyst,</t>
  </si>
  <si>
    <t xml:space="preserve">48461000-7 </t>
  </si>
  <si>
    <t>IVC-2023-59</t>
  </si>
  <si>
    <t>Siete (7) chaquetas para trabajos de campo.</t>
  </si>
  <si>
    <t xml:space="preserve">18100000-0, 18110000-3, 18143000-3, 18221000-4, 18213000-5 </t>
  </si>
  <si>
    <t>SANDRA GARCÍA PADILLA</t>
  </si>
  <si>
    <t>A33623505</t>
  </si>
  <si>
    <t>IVC-2023-60</t>
  </si>
  <si>
    <t xml:space="preserve">Mantenimiento de compresor de aire. </t>
  </si>
  <si>
    <t xml:space="preserve">50531300-9, 42120000-6, 42123000-7, 42123000-7             </t>
  </si>
  <si>
    <t>OLIVERA SERVICIO TÉCNICO, S.L.</t>
  </si>
  <si>
    <t>B02852473</t>
  </si>
  <si>
    <t>IVC-2023-61</t>
  </si>
  <si>
    <t>Alargaderas para termopar.</t>
  </si>
  <si>
    <t>31681410-0, 31682000-0</t>
  </si>
  <si>
    <t>IVC-2023-62</t>
  </si>
  <si>
    <t>IVC-2023-63</t>
  </si>
  <si>
    <t>Mantenimiento del vehículo Ford Ranger 9286KJR: Cambio de aceite y filtro, cambio de dos neumáticos, cambio zapatas frenos traseros y rectificado tambor.</t>
  </si>
  <si>
    <t>IVC-2023-64</t>
  </si>
  <si>
    <t>Mantenimiento del vehículo Ford Ranger 9175KJR: Cambio zapatas frenos traseros, discos de freno delanteros y reprogramación AdBlue.</t>
  </si>
  <si>
    <t>IVC-2023-65</t>
  </si>
  <si>
    <t>Revisión del vehículo Renault Kangoo 5195KGM: Cambio de disco y pastillas de freno.</t>
  </si>
  <si>
    <t>IVC-2023-66</t>
  </si>
  <si>
    <t>Mantenimiento del vehículo Toyota Hilux 6107FCY: cambio de disco y pastillas de freno.</t>
  </si>
  <si>
    <t>IVC-2023-67</t>
  </si>
  <si>
    <t xml:space="preserve">Diez (10) manoreductores reguladores de presión para gases inertes comprimidos en cilindros de alta presión. </t>
  </si>
  <si>
    <t>38420000-5, 39341000-4</t>
  </si>
  <si>
    <t>CARBUROS METÁLICOS,S.A.</t>
  </si>
  <si>
    <t>A08015646</t>
  </si>
  <si>
    <t>IVC-2023-68</t>
  </si>
  <si>
    <t>Fungibles varios de laboratorio.</t>
  </si>
  <si>
    <t>AD DIAGNOST</t>
  </si>
  <si>
    <t>A35368539</t>
  </si>
  <si>
    <t>IVC-2023-69</t>
  </si>
  <si>
    <t>Un (1) NAS para el almacenamiento de datos y ocho (8) discos duros.</t>
  </si>
  <si>
    <t>30233141-1</t>
  </si>
  <si>
    <t>SISTEMAS DE DATOS, S.L.</t>
  </si>
  <si>
    <t>B38054425</t>
  </si>
  <si>
    <t>IVC-2023-70</t>
  </si>
  <si>
    <t>Veinte (20) routers, marca Teltonika modelo router RUT240 LTE (RUT24006E000), para las comunicaciones de las estaciones de monitorización.</t>
  </si>
  <si>
    <t>32500000-8, 32510000-1</t>
  </si>
  <si>
    <t>SENETIC, S.A.</t>
  </si>
  <si>
    <t>PL6342709934</t>
  </si>
  <si>
    <t>POLAND</t>
  </si>
  <si>
    <t>PL</t>
  </si>
  <si>
    <t>IVC-2023-71</t>
  </si>
  <si>
    <t>Alojamiento en la isla de Tenerife para los estudiantes del 2023 Summer Program.</t>
  </si>
  <si>
    <t xml:space="preserve">55110000-4, 55250000-7, 55270000-3 </t>
  </si>
  <si>
    <t>HBMA EMPRENDIMIENTOS CANARIOS (TREE HOUSE HOSTEL)</t>
  </si>
  <si>
    <t>B42766923</t>
  </si>
  <si>
    <t>IVC-2023-72</t>
  </si>
  <si>
    <r>
      <t xml:space="preserve">Cuarenta (40) gorras; cuarenta (40) bolsas de tela y cuarenta (40) camisetas, con su diseño y abocetado, para los estudiantes del Proyecto </t>
    </r>
    <r>
      <rPr>
        <i/>
        <sz val="8"/>
        <color theme="1"/>
        <rFont val="Arial"/>
        <family val="2"/>
      </rPr>
      <t>“2023 Summer Program</t>
    </r>
    <r>
      <rPr>
        <sz val="8"/>
        <color theme="1"/>
        <rFont val="Arial"/>
        <family val="2"/>
      </rPr>
      <t>”.</t>
    </r>
  </si>
  <si>
    <t xml:space="preserve">18443340-1, 18936000-9, 18331000-8, 22462000-6 </t>
  </si>
  <si>
    <t>IVC-2023-73</t>
  </si>
  <si>
    <r>
      <t xml:space="preserve">Gestión de desplazamientos insulares para estudiantes del Proyecto </t>
    </r>
    <r>
      <rPr>
        <i/>
        <sz val="8"/>
        <color theme="1"/>
        <rFont val="Arial"/>
        <family val="2"/>
      </rPr>
      <t>“2023 Summer Program”</t>
    </r>
    <r>
      <rPr>
        <sz val="8"/>
        <color theme="1"/>
        <rFont val="Arial"/>
        <family val="2"/>
      </rPr>
      <t>.</t>
    </r>
  </si>
  <si>
    <t xml:space="preserve">63510000-7 </t>
  </si>
  <si>
    <t>VIAJES 5 OCEANOS CANARIAS, S.L.</t>
  </si>
  <si>
    <t>B38512133</t>
  </si>
  <si>
    <t>IVC-2023-74</t>
  </si>
  <si>
    <t>Reparación de dron.</t>
  </si>
  <si>
    <t xml:space="preserve">50000000-5, 35613000-4 </t>
  </si>
  <si>
    <t xml:space="preserve">DAVID FERNÁNDEZ SEGURA </t>
  </si>
  <si>
    <t>78479681R</t>
  </si>
  <si>
    <t>IVC-2023-75</t>
  </si>
  <si>
    <r>
      <t xml:space="preserve">Seguro de accidentes para estudiantes del Proyecto </t>
    </r>
    <r>
      <rPr>
        <i/>
        <sz val="8"/>
        <color theme="1"/>
        <rFont val="Arial"/>
        <family val="2"/>
      </rPr>
      <t>“2023 Summer Program”</t>
    </r>
    <r>
      <rPr>
        <sz val="8"/>
        <color theme="1"/>
        <rFont val="Arial"/>
        <family val="2"/>
      </rPr>
      <t>.</t>
    </r>
  </si>
  <si>
    <t>66512100-3</t>
  </si>
  <si>
    <t>AXA SEGUROS GENERALES, S.A.</t>
  </si>
  <si>
    <t>A60917978</t>
  </si>
  <si>
    <t>IVC-2023-76</t>
  </si>
  <si>
    <t xml:space="preserve">Tubos de poliamida. </t>
  </si>
  <si>
    <t xml:space="preserve">44160000-9, 44165200-6, 44165000-4    </t>
  </si>
  <si>
    <t>MANUEL OLIVERA RODRIGUEZ, S.L.</t>
  </si>
  <si>
    <t>B38299012</t>
  </si>
  <si>
    <t>IVC-2023-77</t>
  </si>
  <si>
    <t xml:space="preserve">Reparación de dos (2) bombas de vacío secas tipo “scroll”. </t>
  </si>
  <si>
    <t xml:space="preserve">50511000-0 </t>
  </si>
  <si>
    <t>IBVC VACUUM, S.L.</t>
  </si>
  <si>
    <t>B85835190</t>
  </si>
  <si>
    <t>IVC-2023-78</t>
  </si>
  <si>
    <t>78858360P</t>
  </si>
  <si>
    <t>IVC-2023-79</t>
  </si>
  <si>
    <t>Transporte de alargaderas desde Madrid hasta Tenerife.</t>
  </si>
  <si>
    <t>YAIMIMAR, S.L.</t>
  </si>
  <si>
    <t>B76551217</t>
  </si>
  <si>
    <t>IVC-2023-80</t>
  </si>
  <si>
    <t>Tres (3) placas base para equipos portátiles de CO2.</t>
  </si>
  <si>
    <t xml:space="preserve">30237140-2 </t>
  </si>
  <si>
    <t>WEST SYSTEM</t>
  </si>
  <si>
    <t>ITALIA</t>
  </si>
  <si>
    <t>IT</t>
  </si>
  <si>
    <t>IVC-2023-81</t>
  </si>
  <si>
    <t>Licencia para uso de software de conexión con escritorio remoto, imprescindible para el manejo de estaciones en modo continuo y el acceso a los datos en tiempo real.</t>
  </si>
  <si>
    <t xml:space="preserve">48218000-9, 48213000-4 </t>
  </si>
  <si>
    <t>TEAM VIEWER GERMANY GMBH</t>
  </si>
  <si>
    <t>ALEMANIA</t>
  </si>
  <si>
    <t>DE</t>
  </si>
  <si>
    <t>IVC-2023-82</t>
  </si>
  <si>
    <t xml:space="preserve">55250000-7, 55270000-3 </t>
  </si>
  <si>
    <t>IVC-2023-83</t>
  </si>
  <si>
    <t xml:space="preserve">Cuatro (4) válvulas de solenoide. </t>
  </si>
  <si>
    <t xml:space="preserve">31711430-6    </t>
  </si>
  <si>
    <t>IVC-2023-84</t>
  </si>
  <si>
    <t>Alojamiento extra en la isla de La Palma para el mes de julio.</t>
  </si>
  <si>
    <t>MARIA NIEVES HERNANDEZ GONZALEZ</t>
  </si>
  <si>
    <t>42161378D</t>
  </si>
  <si>
    <t>IVC-2023-85</t>
  </si>
  <si>
    <t>Dos (2) filamentos y una (1) junta de oro para IRMS.</t>
  </si>
  <si>
    <t xml:space="preserve">31500000-1, 44163241-1 </t>
  </si>
  <si>
    <t>IVC-2023-86</t>
  </si>
  <si>
    <t>Mantenimiento del vehículo Renault Kangoo con matrícula 5155KGM: Montaje de los dos neumáticos delanteros y contrapesado.</t>
  </si>
  <si>
    <t>IVC-2023-87</t>
  </si>
  <si>
    <t>Mantenimiento del vehículo Ford Ranger con matrícula 9175KJR: Montaje de los dos neumáticos delanteros y contrapesado.</t>
  </si>
  <si>
    <t>IVC-2023-88</t>
  </si>
  <si>
    <t>Importación de once (11) equipos de radón enviados a fábrica para su reparación.</t>
  </si>
  <si>
    <t xml:space="preserve">79571000-7 </t>
  </si>
  <si>
    <t>IVC-VV-2023-03</t>
  </si>
  <si>
    <t>Módulos para microcromatógrafos de gases.</t>
  </si>
  <si>
    <t xml:space="preserve">31731100-0, 38432200-4, 38432210-7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</si>
</sst>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4" fontId="3" fillId="0" borderId="0" xfId="0" applyNumberFormat="1" applyFont="1"/>
    <xf numFmtId="164" fontId="3" fillId="0" borderId="0" xfId="1" applyFont="1"/>
    <xf numFmtId="0" fontId="6" fillId="2" borderId="2" xfId="0" applyFont="1" applyFill="1" applyBorder="1" applyAlignment="1">
      <alignment wrapText="1"/>
    </xf>
    <xf numFmtId="2" fontId="6" fillId="2" borderId="2" xfId="0" applyNumberFormat="1" applyFont="1" applyFill="1" applyBorder="1" applyAlignment="1">
      <alignment wrapText="1"/>
    </xf>
    <xf numFmtId="164" fontId="6" fillId="2" borderId="2" xfId="1" applyFont="1" applyFill="1" applyBorder="1" applyAlignment="1">
      <alignment wrapText="1"/>
    </xf>
    <xf numFmtId="164" fontId="6" fillId="2" borderId="1" xfId="1" applyFont="1" applyFill="1" applyBorder="1" applyAlignment="1">
      <alignment wrapText="1"/>
    </xf>
    <xf numFmtId="164" fontId="6" fillId="2" borderId="2" xfId="1" applyFont="1" applyFill="1" applyBorder="1"/>
    <xf numFmtId="164" fontId="3" fillId="0" borderId="0" xfId="0" applyNumberFormat="1" applyFont="1"/>
    <xf numFmtId="2" fontId="5" fillId="0" borderId="0" xfId="0" applyNumberFormat="1" applyFont="1"/>
    <xf numFmtId="164" fontId="5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FFFF66"/>
      <color rgb="FFE1EA88"/>
      <color rgb="FF90F3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9"/>
  <sheetViews>
    <sheetView tabSelected="1" topLeftCell="A43" workbookViewId="0">
      <selection activeCell="L29" sqref="L29:L51"/>
    </sheetView>
  </sheetViews>
  <sheetFormatPr baseColWidth="10" defaultRowHeight="11.25" x14ac:dyDescent="0.2"/>
  <cols>
    <col min="1" max="1" width="13.42578125" style="2" customWidth="1"/>
    <col min="2" max="2" width="11.5703125" style="2" customWidth="1"/>
    <col min="3" max="3" width="28.42578125" style="5" customWidth="1"/>
    <col min="4" max="4" width="19.140625" style="5" customWidth="1"/>
    <col min="5" max="5" width="25" style="2" customWidth="1"/>
    <col min="6" max="6" width="14.42578125" style="2" customWidth="1"/>
    <col min="7" max="7" width="9.7109375" style="2" customWidth="1"/>
    <col min="8" max="8" width="7.42578125" style="2" customWidth="1"/>
    <col min="9" max="11" width="11.42578125" style="12"/>
    <col min="12" max="12" width="11.7109375" style="2" customWidth="1"/>
    <col min="13" max="13" width="15" style="2" customWidth="1"/>
    <col min="14" max="14" width="11.42578125" style="7"/>
    <col min="15" max="15" width="20.140625" style="4" customWidth="1"/>
    <col min="16" max="16384" width="11.42578125" style="2"/>
  </cols>
  <sheetData>
    <row r="1" spans="1:15" ht="33.75" x14ac:dyDescent="0.2">
      <c r="A1" s="13" t="s">
        <v>6</v>
      </c>
      <c r="B1" s="13" t="s">
        <v>0</v>
      </c>
      <c r="C1" s="13" t="s">
        <v>7</v>
      </c>
      <c r="D1" s="13" t="s">
        <v>14</v>
      </c>
      <c r="E1" s="13" t="s">
        <v>12</v>
      </c>
      <c r="F1" s="13" t="s">
        <v>13</v>
      </c>
      <c r="G1" s="13" t="s">
        <v>9</v>
      </c>
      <c r="H1" s="13" t="s">
        <v>10</v>
      </c>
      <c r="I1" s="15" t="s">
        <v>18</v>
      </c>
      <c r="J1" s="16" t="s">
        <v>19</v>
      </c>
      <c r="K1" s="17" t="s">
        <v>17</v>
      </c>
      <c r="L1" s="13" t="s">
        <v>23</v>
      </c>
      <c r="M1" s="13" t="s">
        <v>24</v>
      </c>
      <c r="N1" s="14" t="s">
        <v>3</v>
      </c>
    </row>
    <row r="2" spans="1:15" ht="33" customHeight="1" x14ac:dyDescent="0.2">
      <c r="A2" s="2" t="s">
        <v>52</v>
      </c>
      <c r="B2" s="2" t="s">
        <v>2</v>
      </c>
      <c r="C2" s="3" t="s">
        <v>53</v>
      </c>
      <c r="D2" s="5" t="s">
        <v>54</v>
      </c>
      <c r="E2" s="2" t="s">
        <v>55</v>
      </c>
      <c r="F2" s="2" t="s">
        <v>56</v>
      </c>
      <c r="G2" s="2" t="s">
        <v>15</v>
      </c>
      <c r="H2" s="2" t="s">
        <v>16</v>
      </c>
      <c r="I2" s="12">
        <v>860.76</v>
      </c>
      <c r="J2" s="12">
        <v>804.45</v>
      </c>
      <c r="K2" s="12">
        <f t="shared" ref="K2:K5" si="0">+I2-J2</f>
        <v>56.309999999999945</v>
      </c>
      <c r="L2" s="7">
        <v>4</v>
      </c>
      <c r="M2" s="6">
        <v>45033</v>
      </c>
      <c r="N2" s="7">
        <v>0.25</v>
      </c>
      <c r="O2" s="2"/>
    </row>
    <row r="3" spans="1:15" ht="22.5" x14ac:dyDescent="0.2">
      <c r="A3" s="2" t="s">
        <v>57</v>
      </c>
      <c r="B3" s="2" t="s">
        <v>1</v>
      </c>
      <c r="C3" s="3" t="s">
        <v>58</v>
      </c>
      <c r="D3" s="5" t="s">
        <v>59</v>
      </c>
      <c r="E3" s="2" t="s">
        <v>60</v>
      </c>
      <c r="F3" s="2" t="s">
        <v>61</v>
      </c>
      <c r="G3" s="2" t="s">
        <v>15</v>
      </c>
      <c r="H3" s="2" t="s">
        <v>16</v>
      </c>
      <c r="I3" s="12">
        <v>7708.01</v>
      </c>
      <c r="J3" s="12">
        <v>7483.5</v>
      </c>
      <c r="K3" s="12">
        <f t="shared" si="0"/>
        <v>224.51000000000022</v>
      </c>
      <c r="L3" s="7">
        <v>3</v>
      </c>
      <c r="M3" s="6">
        <v>45043</v>
      </c>
      <c r="N3" s="7">
        <v>1</v>
      </c>
      <c r="O3" s="2"/>
    </row>
    <row r="4" spans="1:15" ht="22.5" x14ac:dyDescent="0.2">
      <c r="A4" s="2" t="s">
        <v>62</v>
      </c>
      <c r="B4" s="2" t="s">
        <v>1</v>
      </c>
      <c r="C4" s="3" t="s">
        <v>63</v>
      </c>
      <c r="D4" s="5" t="s">
        <v>59</v>
      </c>
      <c r="E4" s="2" t="s">
        <v>45</v>
      </c>
      <c r="F4" s="2" t="s">
        <v>26</v>
      </c>
      <c r="G4" s="2" t="s">
        <v>15</v>
      </c>
      <c r="H4" s="2" t="s">
        <v>16</v>
      </c>
      <c r="I4" s="12">
        <v>6220.99</v>
      </c>
      <c r="J4" s="12">
        <v>6039.8</v>
      </c>
      <c r="K4" s="12">
        <f t="shared" si="0"/>
        <v>181.1899999999996</v>
      </c>
      <c r="L4" s="7">
        <v>3</v>
      </c>
      <c r="M4" s="6">
        <v>45043</v>
      </c>
      <c r="N4" s="7">
        <v>1</v>
      </c>
      <c r="O4" s="2"/>
    </row>
    <row r="5" spans="1:15" ht="33.75" x14ac:dyDescent="0.2">
      <c r="A5" s="2" t="s">
        <v>64</v>
      </c>
      <c r="B5" s="2" t="s">
        <v>1</v>
      </c>
      <c r="C5" s="3" t="s">
        <v>65</v>
      </c>
      <c r="D5" s="5" t="s">
        <v>66</v>
      </c>
      <c r="E5" s="2" t="s">
        <v>46</v>
      </c>
      <c r="F5" s="2" t="s">
        <v>67</v>
      </c>
      <c r="G5" s="2" t="s">
        <v>15</v>
      </c>
      <c r="H5" s="2" t="s">
        <v>16</v>
      </c>
      <c r="I5" s="12">
        <v>610.44000000000005</v>
      </c>
      <c r="J5" s="12">
        <v>570.5</v>
      </c>
      <c r="K5" s="12">
        <f t="shared" si="0"/>
        <v>39.940000000000055</v>
      </c>
      <c r="L5" s="7">
        <v>3</v>
      </c>
      <c r="M5" s="6">
        <v>45043</v>
      </c>
      <c r="N5" s="7">
        <v>0.1</v>
      </c>
      <c r="O5" s="2"/>
    </row>
    <row r="6" spans="1:15" x14ac:dyDescent="0.2">
      <c r="A6" s="9" t="s">
        <v>68</v>
      </c>
      <c r="B6" s="9" t="s">
        <v>69</v>
      </c>
      <c r="C6" s="3"/>
      <c r="L6" s="7"/>
      <c r="M6" s="6"/>
      <c r="O6" s="2"/>
    </row>
    <row r="7" spans="1:15" ht="22.5" x14ac:dyDescent="0.2">
      <c r="A7" s="2" t="s">
        <v>70</v>
      </c>
      <c r="B7" s="2" t="s">
        <v>2</v>
      </c>
      <c r="C7" s="3" t="s">
        <v>71</v>
      </c>
      <c r="D7" s="5" t="s">
        <v>72</v>
      </c>
      <c r="E7" s="2" t="s">
        <v>73</v>
      </c>
      <c r="F7" s="2" t="s">
        <v>74</v>
      </c>
      <c r="G7" s="2" t="s">
        <v>15</v>
      </c>
      <c r="H7" s="2" t="s">
        <v>16</v>
      </c>
      <c r="I7" s="12">
        <v>2060</v>
      </c>
      <c r="J7" s="12">
        <v>2000</v>
      </c>
      <c r="K7" s="12">
        <f t="shared" ref="K7:K23" si="1">+I7-J7</f>
        <v>60</v>
      </c>
      <c r="L7" s="7">
        <v>3</v>
      </c>
      <c r="M7" s="6">
        <v>45048</v>
      </c>
      <c r="N7" s="7">
        <v>1</v>
      </c>
      <c r="O7" s="2"/>
    </row>
    <row r="8" spans="1:15" ht="33.75" x14ac:dyDescent="0.2">
      <c r="A8" s="2" t="s">
        <v>75</v>
      </c>
      <c r="B8" s="2" t="s">
        <v>76</v>
      </c>
      <c r="C8" s="3" t="s">
        <v>77</v>
      </c>
      <c r="D8" s="5" t="s">
        <v>78</v>
      </c>
      <c r="E8" s="2" t="s">
        <v>79</v>
      </c>
      <c r="F8" s="2" t="s">
        <v>80</v>
      </c>
      <c r="G8" s="2" t="s">
        <v>15</v>
      </c>
      <c r="H8" s="2" t="s">
        <v>16</v>
      </c>
      <c r="I8" s="12">
        <v>1091.4000000000001</v>
      </c>
      <c r="J8" s="12">
        <v>1020</v>
      </c>
      <c r="K8" s="12">
        <f t="shared" si="1"/>
        <v>71.400000000000091</v>
      </c>
      <c r="L8" s="7">
        <v>3</v>
      </c>
      <c r="M8" s="6">
        <v>45048</v>
      </c>
      <c r="N8" s="7">
        <v>1</v>
      </c>
      <c r="O8" s="2"/>
    </row>
    <row r="9" spans="1:15" x14ac:dyDescent="0.2">
      <c r="A9" s="2" t="s">
        <v>81</v>
      </c>
      <c r="B9" s="2" t="s">
        <v>1</v>
      </c>
      <c r="C9" s="2" t="s">
        <v>82</v>
      </c>
      <c r="D9" s="5" t="s">
        <v>59</v>
      </c>
      <c r="E9" s="2" t="s">
        <v>37</v>
      </c>
      <c r="F9" s="2" t="s">
        <v>28</v>
      </c>
      <c r="G9" s="2" t="s">
        <v>15</v>
      </c>
      <c r="H9" s="2" t="s">
        <v>16</v>
      </c>
      <c r="I9" s="12">
        <v>142.41999999999999</v>
      </c>
      <c r="J9" s="12">
        <v>133.1</v>
      </c>
      <c r="K9" s="12">
        <f t="shared" si="1"/>
        <v>9.3199999999999932</v>
      </c>
      <c r="L9" s="7">
        <v>1</v>
      </c>
      <c r="M9" s="6">
        <v>45056</v>
      </c>
      <c r="N9" s="7">
        <v>1</v>
      </c>
      <c r="O9" s="2"/>
    </row>
    <row r="10" spans="1:15" ht="33.75" x14ac:dyDescent="0.2">
      <c r="A10" s="2" t="s">
        <v>83</v>
      </c>
      <c r="B10" s="2" t="s">
        <v>2</v>
      </c>
      <c r="C10" s="3" t="s">
        <v>32</v>
      </c>
      <c r="D10" s="5" t="s">
        <v>43</v>
      </c>
      <c r="E10" s="2" t="s">
        <v>39</v>
      </c>
      <c r="F10" s="2" t="s">
        <v>27</v>
      </c>
      <c r="G10" s="2" t="s">
        <v>15</v>
      </c>
      <c r="H10" s="2" t="s">
        <v>16</v>
      </c>
      <c r="I10" s="12">
        <v>128.4</v>
      </c>
      <c r="J10" s="12">
        <v>120</v>
      </c>
      <c r="K10" s="12">
        <f t="shared" si="1"/>
        <v>8.4000000000000057</v>
      </c>
      <c r="L10" s="7">
        <v>1</v>
      </c>
      <c r="M10" s="6">
        <v>45058</v>
      </c>
      <c r="N10" s="7">
        <v>0.01</v>
      </c>
      <c r="O10" s="2"/>
    </row>
    <row r="11" spans="1:15" ht="33.75" x14ac:dyDescent="0.2">
      <c r="A11" s="2" t="s">
        <v>84</v>
      </c>
      <c r="B11" s="2" t="s">
        <v>2</v>
      </c>
      <c r="C11" s="3" t="s">
        <v>85</v>
      </c>
      <c r="D11" s="5" t="s">
        <v>43</v>
      </c>
      <c r="E11" s="2" t="s">
        <v>86</v>
      </c>
      <c r="F11" s="2" t="s">
        <v>87</v>
      </c>
      <c r="G11" s="2" t="s">
        <v>15</v>
      </c>
      <c r="H11" s="2" t="s">
        <v>16</v>
      </c>
      <c r="I11" s="12">
        <v>117.7</v>
      </c>
      <c r="J11" s="12">
        <v>110</v>
      </c>
      <c r="K11" s="12">
        <f t="shared" si="1"/>
        <v>7.7000000000000028</v>
      </c>
      <c r="L11" s="7">
        <v>1</v>
      </c>
      <c r="M11" s="6">
        <v>45058</v>
      </c>
      <c r="N11" s="7">
        <v>0.01</v>
      </c>
      <c r="O11" s="2"/>
    </row>
    <row r="12" spans="1:15" ht="33.75" x14ac:dyDescent="0.2">
      <c r="A12" s="2" t="s">
        <v>88</v>
      </c>
      <c r="B12" s="2" t="s">
        <v>2</v>
      </c>
      <c r="C12" s="3" t="s">
        <v>32</v>
      </c>
      <c r="D12" s="5" t="s">
        <v>43</v>
      </c>
      <c r="E12" s="2" t="s">
        <v>39</v>
      </c>
      <c r="F12" s="2" t="s">
        <v>27</v>
      </c>
      <c r="G12" s="2" t="s">
        <v>15</v>
      </c>
      <c r="H12" s="2" t="s">
        <v>16</v>
      </c>
      <c r="I12" s="12">
        <v>128.4</v>
      </c>
      <c r="J12" s="12">
        <v>120</v>
      </c>
      <c r="K12" s="12">
        <f t="shared" si="1"/>
        <v>8.4000000000000057</v>
      </c>
      <c r="L12" s="7">
        <v>1</v>
      </c>
      <c r="M12" s="6">
        <v>45058</v>
      </c>
      <c r="N12" s="7">
        <v>0.01</v>
      </c>
      <c r="O12" s="2"/>
    </row>
    <row r="13" spans="1:15" ht="33.75" x14ac:dyDescent="0.2">
      <c r="A13" s="2" t="s">
        <v>89</v>
      </c>
      <c r="B13" s="2" t="s">
        <v>2</v>
      </c>
      <c r="C13" s="3" t="s">
        <v>85</v>
      </c>
      <c r="D13" s="5" t="s">
        <v>43</v>
      </c>
      <c r="E13" s="2" t="s">
        <v>86</v>
      </c>
      <c r="F13" s="2" t="s">
        <v>87</v>
      </c>
      <c r="G13" s="2" t="s">
        <v>15</v>
      </c>
      <c r="H13" s="2" t="s">
        <v>16</v>
      </c>
      <c r="I13" s="12">
        <v>117.7</v>
      </c>
      <c r="J13" s="12">
        <v>110</v>
      </c>
      <c r="K13" s="12">
        <f t="shared" si="1"/>
        <v>7.7000000000000028</v>
      </c>
      <c r="L13" s="7">
        <v>1</v>
      </c>
      <c r="M13" s="6">
        <v>45058</v>
      </c>
      <c r="N13" s="7">
        <v>0.01</v>
      </c>
      <c r="O13" s="2"/>
    </row>
    <row r="14" spans="1:15" ht="33.75" x14ac:dyDescent="0.2">
      <c r="A14" s="2" t="s">
        <v>90</v>
      </c>
      <c r="B14" s="2" t="s">
        <v>2</v>
      </c>
      <c r="C14" s="3" t="s">
        <v>91</v>
      </c>
      <c r="D14" s="5" t="s">
        <v>92</v>
      </c>
      <c r="E14" s="2" t="s">
        <v>93</v>
      </c>
      <c r="F14" s="2" t="s">
        <v>94</v>
      </c>
      <c r="G14" s="2" t="s">
        <v>15</v>
      </c>
      <c r="H14" s="2" t="s">
        <v>16</v>
      </c>
      <c r="I14" s="12">
        <v>1209.0999999999999</v>
      </c>
      <c r="J14" s="12">
        <v>1130</v>
      </c>
      <c r="K14" s="12">
        <f t="shared" si="1"/>
        <v>79.099999999999909</v>
      </c>
      <c r="L14" s="7">
        <v>1</v>
      </c>
      <c r="M14" s="6">
        <v>45058</v>
      </c>
      <c r="N14" s="7">
        <v>1</v>
      </c>
      <c r="O14" s="2"/>
    </row>
    <row r="15" spans="1:15" x14ac:dyDescent="0.2">
      <c r="A15" s="2" t="s">
        <v>95</v>
      </c>
      <c r="B15" s="2" t="s">
        <v>1</v>
      </c>
      <c r="C15" s="2" t="s">
        <v>96</v>
      </c>
      <c r="D15" s="5" t="s">
        <v>44</v>
      </c>
      <c r="E15" s="2" t="s">
        <v>60</v>
      </c>
      <c r="F15" s="2" t="s">
        <v>61</v>
      </c>
      <c r="G15" s="2" t="s">
        <v>15</v>
      </c>
      <c r="H15" s="2" t="s">
        <v>16</v>
      </c>
      <c r="I15" s="12">
        <v>2728.88</v>
      </c>
      <c r="J15" s="12">
        <v>2649.4</v>
      </c>
      <c r="K15" s="12">
        <f t="shared" si="1"/>
        <v>79.480000000000018</v>
      </c>
      <c r="L15" s="7">
        <v>3</v>
      </c>
      <c r="M15" s="6">
        <v>45058</v>
      </c>
      <c r="N15" s="7">
        <v>1</v>
      </c>
      <c r="O15" s="2"/>
    </row>
    <row r="16" spans="1:15" ht="56.25" x14ac:dyDescent="0.2">
      <c r="A16" s="9" t="s">
        <v>97</v>
      </c>
      <c r="B16" s="9" t="s">
        <v>98</v>
      </c>
      <c r="C16" s="3" t="s">
        <v>99</v>
      </c>
      <c r="D16" s="5" t="s">
        <v>100</v>
      </c>
      <c r="E16" s="9" t="s">
        <v>101</v>
      </c>
      <c r="F16" s="9" t="s">
        <v>102</v>
      </c>
      <c r="G16" s="2" t="s">
        <v>15</v>
      </c>
      <c r="H16" s="2" t="s">
        <v>16</v>
      </c>
      <c r="I16" s="20">
        <v>28201.69</v>
      </c>
      <c r="J16" s="20">
        <v>26356.720000000001</v>
      </c>
      <c r="K16" s="20">
        <f t="shared" si="1"/>
        <v>1844.9699999999975</v>
      </c>
      <c r="L16" s="19">
        <v>3</v>
      </c>
      <c r="M16" s="10">
        <v>45082</v>
      </c>
      <c r="N16" s="19">
        <v>1</v>
      </c>
      <c r="O16" s="2"/>
    </row>
    <row r="17" spans="1:15" ht="33.75" x14ac:dyDescent="0.2">
      <c r="A17" s="2" t="s">
        <v>103</v>
      </c>
      <c r="B17" s="2" t="s">
        <v>1</v>
      </c>
      <c r="C17" s="3" t="s">
        <v>104</v>
      </c>
      <c r="D17" s="5" t="s">
        <v>105</v>
      </c>
      <c r="E17" s="2" t="s">
        <v>106</v>
      </c>
      <c r="F17" s="2" t="s">
        <v>107</v>
      </c>
      <c r="G17" s="2" t="s">
        <v>15</v>
      </c>
      <c r="H17" s="2" t="s">
        <v>16</v>
      </c>
      <c r="I17" s="12">
        <v>1147.4000000000001</v>
      </c>
      <c r="J17" s="12">
        <v>1147.4000000000001</v>
      </c>
      <c r="K17" s="12">
        <f t="shared" si="1"/>
        <v>0</v>
      </c>
      <c r="L17" s="7">
        <v>3</v>
      </c>
      <c r="M17" s="6">
        <v>45064</v>
      </c>
      <c r="N17" s="7">
        <v>1</v>
      </c>
      <c r="O17" s="2"/>
    </row>
    <row r="18" spans="1:15" ht="67.5" x14ac:dyDescent="0.2">
      <c r="A18" s="2" t="s">
        <v>108</v>
      </c>
      <c r="B18" s="2" t="s">
        <v>1</v>
      </c>
      <c r="C18" s="3" t="s">
        <v>109</v>
      </c>
      <c r="D18" s="2" t="s">
        <v>110</v>
      </c>
      <c r="E18" s="2" t="s">
        <v>111</v>
      </c>
      <c r="F18" s="2" t="s">
        <v>112</v>
      </c>
      <c r="G18" s="2" t="s">
        <v>15</v>
      </c>
      <c r="H18" s="2" t="s">
        <v>16</v>
      </c>
      <c r="I18" s="12">
        <v>10484.76</v>
      </c>
      <c r="J18" s="12">
        <v>9873.93</v>
      </c>
      <c r="K18" s="12">
        <f t="shared" si="1"/>
        <v>610.82999999999993</v>
      </c>
      <c r="L18" s="7">
        <v>3</v>
      </c>
      <c r="M18" s="6">
        <v>45090</v>
      </c>
      <c r="N18" s="7">
        <v>1</v>
      </c>
      <c r="O18" s="2"/>
    </row>
    <row r="19" spans="1:15" ht="33.75" x14ac:dyDescent="0.2">
      <c r="A19" s="2" t="s">
        <v>113</v>
      </c>
      <c r="B19" s="2" t="s">
        <v>2</v>
      </c>
      <c r="C19" s="3" t="s">
        <v>114</v>
      </c>
      <c r="D19" s="5" t="s">
        <v>115</v>
      </c>
      <c r="E19" s="2" t="s">
        <v>116</v>
      </c>
      <c r="F19" s="2" t="s">
        <v>117</v>
      </c>
      <c r="G19" s="2" t="s">
        <v>15</v>
      </c>
      <c r="H19" s="2" t="s">
        <v>16</v>
      </c>
      <c r="I19" s="12">
        <v>15943</v>
      </c>
      <c r="J19" s="12">
        <v>14900</v>
      </c>
      <c r="K19" s="12">
        <f t="shared" si="1"/>
        <v>1043</v>
      </c>
      <c r="L19" s="7">
        <v>3</v>
      </c>
      <c r="M19" s="6">
        <v>45072</v>
      </c>
      <c r="N19" s="7">
        <v>3</v>
      </c>
      <c r="O19" s="2"/>
    </row>
    <row r="20" spans="1:15" ht="33.75" x14ac:dyDescent="0.2">
      <c r="A20" s="2" t="s">
        <v>118</v>
      </c>
      <c r="B20" s="2" t="s">
        <v>2</v>
      </c>
      <c r="C20" s="3" t="s">
        <v>119</v>
      </c>
      <c r="D20" s="5" t="s">
        <v>120</v>
      </c>
      <c r="E20" s="2" t="s">
        <v>36</v>
      </c>
      <c r="F20" s="2" t="s">
        <v>33</v>
      </c>
      <c r="G20" s="2" t="s">
        <v>15</v>
      </c>
      <c r="H20" s="2" t="s">
        <v>16</v>
      </c>
      <c r="I20" s="12">
        <v>3320</v>
      </c>
      <c r="J20" s="12">
        <v>3320</v>
      </c>
      <c r="K20" s="12">
        <f t="shared" si="1"/>
        <v>0</v>
      </c>
      <c r="L20" s="7">
        <v>1</v>
      </c>
      <c r="M20" s="6">
        <v>45065</v>
      </c>
      <c r="N20" s="7">
        <v>12</v>
      </c>
      <c r="O20" s="2"/>
    </row>
    <row r="21" spans="1:15" ht="33.75" x14ac:dyDescent="0.2">
      <c r="A21" s="2" t="s">
        <v>121</v>
      </c>
      <c r="B21" s="2" t="s">
        <v>1</v>
      </c>
      <c r="C21" s="3" t="s">
        <v>122</v>
      </c>
      <c r="D21" s="5" t="s">
        <v>123</v>
      </c>
      <c r="E21" s="5" t="s">
        <v>124</v>
      </c>
      <c r="F21" s="2" t="s">
        <v>125</v>
      </c>
      <c r="G21" s="2" t="s">
        <v>15</v>
      </c>
      <c r="H21" s="2" t="s">
        <v>16</v>
      </c>
      <c r="I21" s="12">
        <v>165.47</v>
      </c>
      <c r="J21" s="12">
        <v>160.65</v>
      </c>
      <c r="K21" s="12">
        <f t="shared" si="1"/>
        <v>4.8199999999999932</v>
      </c>
      <c r="L21" s="7">
        <v>3</v>
      </c>
      <c r="M21" s="6">
        <v>45071</v>
      </c>
      <c r="N21" s="7">
        <v>1</v>
      </c>
      <c r="O21" s="2"/>
    </row>
    <row r="22" spans="1:15" ht="22.5" x14ac:dyDescent="0.2">
      <c r="A22" s="2" t="s">
        <v>126</v>
      </c>
      <c r="B22" s="2" t="s">
        <v>2</v>
      </c>
      <c r="C22" s="3" t="s">
        <v>127</v>
      </c>
      <c r="D22" s="5" t="s">
        <v>128</v>
      </c>
      <c r="E22" s="2" t="s">
        <v>129</v>
      </c>
      <c r="F22" s="2" t="s">
        <v>130</v>
      </c>
      <c r="G22" s="2" t="s">
        <v>15</v>
      </c>
      <c r="H22" s="2" t="s">
        <v>16</v>
      </c>
      <c r="I22" s="12">
        <v>243.63</v>
      </c>
      <c r="J22" s="12">
        <v>227.69</v>
      </c>
      <c r="K22" s="12">
        <f t="shared" si="1"/>
        <v>15.939999999999998</v>
      </c>
      <c r="L22" s="7">
        <v>3</v>
      </c>
      <c r="M22" s="6">
        <v>45065</v>
      </c>
      <c r="N22" s="7">
        <v>0.25</v>
      </c>
      <c r="O22" s="2"/>
    </row>
    <row r="23" spans="1:15" x14ac:dyDescent="0.2">
      <c r="A23" s="2" t="s">
        <v>131</v>
      </c>
      <c r="B23" s="2" t="s">
        <v>1</v>
      </c>
      <c r="C23" s="3" t="s">
        <v>132</v>
      </c>
      <c r="D23" s="5" t="s">
        <v>133</v>
      </c>
      <c r="E23" s="2" t="s">
        <v>34</v>
      </c>
      <c r="F23" s="2" t="s">
        <v>35</v>
      </c>
      <c r="G23" s="2" t="s">
        <v>15</v>
      </c>
      <c r="H23" s="2" t="s">
        <v>16</v>
      </c>
      <c r="I23" s="12">
        <v>191.9</v>
      </c>
      <c r="J23" s="12">
        <v>191.9</v>
      </c>
      <c r="K23" s="12">
        <f t="shared" si="1"/>
        <v>0</v>
      </c>
      <c r="L23" s="7">
        <v>3</v>
      </c>
      <c r="M23" s="6">
        <v>45078</v>
      </c>
      <c r="N23" s="7">
        <v>1</v>
      </c>
      <c r="O23" s="2"/>
    </row>
    <row r="24" spans="1:15" x14ac:dyDescent="0.2">
      <c r="A24" s="9" t="s">
        <v>134</v>
      </c>
      <c r="B24" s="9" t="s">
        <v>69</v>
      </c>
      <c r="C24" s="3"/>
      <c r="L24" s="7"/>
      <c r="M24" s="6"/>
      <c r="O24" s="2"/>
    </row>
    <row r="25" spans="1:15" ht="56.25" x14ac:dyDescent="0.2">
      <c r="A25" s="2" t="s">
        <v>135</v>
      </c>
      <c r="B25" s="2" t="s">
        <v>2</v>
      </c>
      <c r="C25" s="3" t="s">
        <v>136</v>
      </c>
      <c r="D25" s="5" t="s">
        <v>42</v>
      </c>
      <c r="E25" s="2" t="s">
        <v>41</v>
      </c>
      <c r="F25" s="2">
        <v>788583609</v>
      </c>
      <c r="G25" s="2" t="s">
        <v>15</v>
      </c>
      <c r="H25" s="2" t="s">
        <v>16</v>
      </c>
      <c r="I25" s="12">
        <v>818.95</v>
      </c>
      <c r="J25" s="12">
        <v>765.37</v>
      </c>
      <c r="K25" s="12">
        <f t="shared" ref="K25:K50" si="2">+I25-J25</f>
        <v>53.580000000000041</v>
      </c>
      <c r="L25" s="7">
        <v>1</v>
      </c>
      <c r="M25" s="6">
        <v>45071</v>
      </c>
      <c r="N25" s="7">
        <v>0.5</v>
      </c>
      <c r="O25" s="2"/>
    </row>
    <row r="26" spans="1:15" ht="45" x14ac:dyDescent="0.2">
      <c r="A26" s="2" t="s">
        <v>137</v>
      </c>
      <c r="B26" s="2" t="s">
        <v>2</v>
      </c>
      <c r="C26" s="3" t="s">
        <v>138</v>
      </c>
      <c r="D26" s="5" t="s">
        <v>42</v>
      </c>
      <c r="E26" s="2" t="s">
        <v>41</v>
      </c>
      <c r="F26" s="2">
        <v>788583609</v>
      </c>
      <c r="G26" s="2" t="s">
        <v>15</v>
      </c>
      <c r="H26" s="2" t="s">
        <v>16</v>
      </c>
      <c r="I26" s="12">
        <v>851.75</v>
      </c>
      <c r="J26" s="12">
        <v>796.03</v>
      </c>
      <c r="K26" s="12">
        <f t="shared" si="2"/>
        <v>55.720000000000027</v>
      </c>
      <c r="L26" s="7">
        <v>1</v>
      </c>
      <c r="M26" s="6">
        <v>45071</v>
      </c>
      <c r="N26" s="7">
        <v>0.5</v>
      </c>
      <c r="O26" s="2"/>
    </row>
    <row r="27" spans="1:15" ht="33.75" x14ac:dyDescent="0.2">
      <c r="A27" s="2" t="s">
        <v>139</v>
      </c>
      <c r="B27" s="2" t="s">
        <v>2</v>
      </c>
      <c r="C27" s="3" t="s">
        <v>140</v>
      </c>
      <c r="D27" s="5" t="s">
        <v>42</v>
      </c>
      <c r="E27" s="2" t="s">
        <v>38</v>
      </c>
      <c r="F27" s="2" t="s">
        <v>31</v>
      </c>
      <c r="G27" s="2" t="s">
        <v>15</v>
      </c>
      <c r="H27" s="2" t="s">
        <v>16</v>
      </c>
      <c r="I27" s="12">
        <v>322.10000000000002</v>
      </c>
      <c r="J27" s="12">
        <v>301.02999999999997</v>
      </c>
      <c r="K27" s="12">
        <f t="shared" si="2"/>
        <v>21.07000000000005</v>
      </c>
      <c r="L27" s="7">
        <v>1</v>
      </c>
      <c r="M27" s="6">
        <v>45075</v>
      </c>
      <c r="N27" s="7">
        <v>0.5</v>
      </c>
      <c r="O27" s="2"/>
    </row>
    <row r="28" spans="1:15" ht="33.75" x14ac:dyDescent="0.2">
      <c r="A28" s="2" t="s">
        <v>141</v>
      </c>
      <c r="B28" s="2" t="s">
        <v>2</v>
      </c>
      <c r="C28" s="3" t="s">
        <v>142</v>
      </c>
      <c r="D28" s="5" t="s">
        <v>42</v>
      </c>
      <c r="E28" s="2" t="s">
        <v>38</v>
      </c>
      <c r="F28" s="2" t="s">
        <v>31</v>
      </c>
      <c r="G28" s="2" t="s">
        <v>15</v>
      </c>
      <c r="H28" s="2" t="s">
        <v>16</v>
      </c>
      <c r="I28" s="12">
        <v>42.48</v>
      </c>
      <c r="J28" s="12">
        <v>39.700000000000003</v>
      </c>
      <c r="K28" s="12">
        <f t="shared" si="2"/>
        <v>2.779999999999994</v>
      </c>
      <c r="L28" s="7">
        <v>1</v>
      </c>
      <c r="M28" s="6">
        <v>45075</v>
      </c>
      <c r="N28" s="7">
        <v>0.5</v>
      </c>
      <c r="O28" s="2"/>
    </row>
    <row r="29" spans="1:15" ht="45" x14ac:dyDescent="0.2">
      <c r="A29" s="2" t="s">
        <v>143</v>
      </c>
      <c r="B29" s="9" t="s">
        <v>1</v>
      </c>
      <c r="C29" s="3" t="s">
        <v>144</v>
      </c>
      <c r="D29" s="5" t="s">
        <v>145</v>
      </c>
      <c r="E29" s="2" t="s">
        <v>146</v>
      </c>
      <c r="F29" s="2" t="s">
        <v>147</v>
      </c>
      <c r="G29" s="2" t="s">
        <v>15</v>
      </c>
      <c r="H29" s="2" t="s">
        <v>16</v>
      </c>
      <c r="I29" s="12">
        <v>3367.4</v>
      </c>
      <c r="J29" s="12">
        <v>3147.1</v>
      </c>
      <c r="K29" s="12">
        <f t="shared" si="2"/>
        <v>220.30000000000018</v>
      </c>
      <c r="L29" s="7">
        <v>3</v>
      </c>
      <c r="M29" s="6">
        <v>45078</v>
      </c>
      <c r="N29" s="7">
        <v>0.5</v>
      </c>
      <c r="O29" s="2"/>
    </row>
    <row r="30" spans="1:15" x14ac:dyDescent="0.2">
      <c r="A30" s="2" t="s">
        <v>148</v>
      </c>
      <c r="B30" s="2" t="s">
        <v>1</v>
      </c>
      <c r="C30" s="3" t="s">
        <v>149</v>
      </c>
      <c r="D30" s="5" t="s">
        <v>59</v>
      </c>
      <c r="E30" s="9" t="s">
        <v>150</v>
      </c>
      <c r="F30" s="2" t="s">
        <v>151</v>
      </c>
      <c r="G30" s="2" t="s">
        <v>15</v>
      </c>
      <c r="H30" s="2" t="s">
        <v>16</v>
      </c>
      <c r="I30" s="12">
        <v>3055.37</v>
      </c>
      <c r="J30" s="12">
        <v>2966.38</v>
      </c>
      <c r="K30" s="12">
        <f t="shared" si="2"/>
        <v>88.989999999999782</v>
      </c>
      <c r="L30" s="7">
        <v>3</v>
      </c>
      <c r="M30" s="10">
        <v>45089</v>
      </c>
      <c r="N30" s="7">
        <v>1</v>
      </c>
      <c r="O30" s="2"/>
    </row>
    <row r="31" spans="1:15" ht="22.5" x14ac:dyDescent="0.2">
      <c r="A31" s="2" t="s">
        <v>152</v>
      </c>
      <c r="B31" s="9" t="s">
        <v>1</v>
      </c>
      <c r="C31" s="3" t="s">
        <v>153</v>
      </c>
      <c r="D31" s="5" t="s">
        <v>154</v>
      </c>
      <c r="E31" s="2" t="s">
        <v>155</v>
      </c>
      <c r="F31" s="2" t="s">
        <v>156</v>
      </c>
      <c r="G31" s="2" t="s">
        <v>15</v>
      </c>
      <c r="H31" s="2" t="s">
        <v>16</v>
      </c>
      <c r="I31" s="12">
        <v>4310.57</v>
      </c>
      <c r="J31" s="12">
        <v>4028.57</v>
      </c>
      <c r="K31" s="12">
        <f t="shared" si="2"/>
        <v>281.99999999999955</v>
      </c>
      <c r="L31" s="7">
        <v>3</v>
      </c>
      <c r="M31" s="10">
        <v>45090</v>
      </c>
      <c r="N31" s="7">
        <v>0.5</v>
      </c>
      <c r="O31" s="2"/>
    </row>
    <row r="32" spans="1:15" ht="56.25" x14ac:dyDescent="0.2">
      <c r="A32" s="2" t="s">
        <v>157</v>
      </c>
      <c r="B32" s="2" t="s">
        <v>1</v>
      </c>
      <c r="C32" s="3" t="s">
        <v>158</v>
      </c>
      <c r="D32" s="5" t="s">
        <v>159</v>
      </c>
      <c r="E32" s="2" t="s">
        <v>160</v>
      </c>
      <c r="F32" s="2" t="s">
        <v>161</v>
      </c>
      <c r="G32" s="2" t="s">
        <v>162</v>
      </c>
      <c r="H32" s="2" t="s">
        <v>163</v>
      </c>
      <c r="I32" s="12">
        <v>3183.25</v>
      </c>
      <c r="J32" s="12">
        <v>2975</v>
      </c>
      <c r="K32" s="12">
        <f t="shared" si="2"/>
        <v>208.25</v>
      </c>
      <c r="L32" s="7">
        <v>3</v>
      </c>
      <c r="M32" s="10">
        <v>45090</v>
      </c>
      <c r="N32" s="7">
        <v>0.5</v>
      </c>
      <c r="O32" s="2"/>
    </row>
    <row r="33" spans="1:15" ht="33.75" x14ac:dyDescent="0.2">
      <c r="A33" s="2" t="s">
        <v>164</v>
      </c>
      <c r="B33" s="2" t="s">
        <v>2</v>
      </c>
      <c r="C33" s="3" t="s">
        <v>165</v>
      </c>
      <c r="D33" s="5" t="s">
        <v>166</v>
      </c>
      <c r="E33" s="2" t="s">
        <v>167</v>
      </c>
      <c r="F33" s="2" t="s">
        <v>168</v>
      </c>
      <c r="G33" s="2" t="s">
        <v>15</v>
      </c>
      <c r="H33" s="2" t="s">
        <v>16</v>
      </c>
      <c r="I33" s="12">
        <v>14280</v>
      </c>
      <c r="J33" s="12">
        <v>13348.32</v>
      </c>
      <c r="K33" s="12">
        <f t="shared" si="2"/>
        <v>931.68000000000029</v>
      </c>
      <c r="L33" s="7">
        <v>5</v>
      </c>
      <c r="M33" s="10">
        <v>45091</v>
      </c>
      <c r="N33" s="7">
        <v>4</v>
      </c>
      <c r="O33" s="2"/>
    </row>
    <row r="34" spans="1:15" ht="56.25" x14ac:dyDescent="0.2">
      <c r="A34" s="2" t="s">
        <v>169</v>
      </c>
      <c r="B34" s="2" t="s">
        <v>1</v>
      </c>
      <c r="C34" s="3" t="s">
        <v>170</v>
      </c>
      <c r="D34" s="5" t="s">
        <v>171</v>
      </c>
      <c r="E34" s="2" t="s">
        <v>46</v>
      </c>
      <c r="F34" s="2" t="s">
        <v>47</v>
      </c>
      <c r="G34" s="2" t="s">
        <v>15</v>
      </c>
      <c r="H34" s="2" t="s">
        <v>16</v>
      </c>
      <c r="I34" s="12">
        <v>1623.3</v>
      </c>
      <c r="J34" s="12">
        <v>1517.1</v>
      </c>
      <c r="K34" s="12">
        <f t="shared" si="2"/>
        <v>106.20000000000005</v>
      </c>
      <c r="L34" s="7">
        <v>3</v>
      </c>
      <c r="M34" s="10">
        <v>45091</v>
      </c>
      <c r="N34" s="7">
        <v>1</v>
      </c>
      <c r="O34" s="2"/>
    </row>
    <row r="35" spans="1:15" ht="33.75" x14ac:dyDescent="0.2">
      <c r="A35" s="2" t="s">
        <v>172</v>
      </c>
      <c r="B35" s="2" t="s">
        <v>2</v>
      </c>
      <c r="C35" s="3" t="s">
        <v>173</v>
      </c>
      <c r="D35" s="5" t="s">
        <v>174</v>
      </c>
      <c r="E35" s="2" t="s">
        <v>175</v>
      </c>
      <c r="F35" s="2" t="s">
        <v>176</v>
      </c>
      <c r="G35" s="2" t="s">
        <v>15</v>
      </c>
      <c r="H35" s="2" t="s">
        <v>16</v>
      </c>
      <c r="I35" s="12">
        <v>251.72</v>
      </c>
      <c r="J35" s="12">
        <v>251.72</v>
      </c>
      <c r="K35" s="12">
        <f t="shared" si="2"/>
        <v>0</v>
      </c>
      <c r="L35" s="7">
        <v>1</v>
      </c>
      <c r="M35" s="10">
        <v>45091</v>
      </c>
      <c r="N35" s="7">
        <v>0.01</v>
      </c>
      <c r="O35" s="2"/>
    </row>
    <row r="36" spans="1:15" x14ac:dyDescent="0.2">
      <c r="A36" s="2" t="s">
        <v>177</v>
      </c>
      <c r="B36" s="2" t="s">
        <v>2</v>
      </c>
      <c r="C36" s="3" t="s">
        <v>178</v>
      </c>
      <c r="D36" s="5" t="s">
        <v>179</v>
      </c>
      <c r="E36" s="2" t="s">
        <v>180</v>
      </c>
      <c r="F36" s="2" t="s">
        <v>181</v>
      </c>
      <c r="G36" s="2" t="s">
        <v>15</v>
      </c>
      <c r="H36" s="2" t="s">
        <v>16</v>
      </c>
      <c r="I36" s="12">
        <v>288.64999999999998</v>
      </c>
      <c r="J36" s="12">
        <v>195</v>
      </c>
      <c r="K36" s="12">
        <f t="shared" si="2"/>
        <v>93.649999999999977</v>
      </c>
      <c r="L36" s="7">
        <v>1</v>
      </c>
      <c r="M36" s="6">
        <v>45090</v>
      </c>
      <c r="N36" s="7">
        <v>0.2</v>
      </c>
      <c r="O36" s="2"/>
    </row>
    <row r="37" spans="1:15" ht="33.75" x14ac:dyDescent="0.2">
      <c r="A37" s="2" t="s">
        <v>182</v>
      </c>
      <c r="B37" s="2" t="s">
        <v>2</v>
      </c>
      <c r="C37" s="3" t="s">
        <v>183</v>
      </c>
      <c r="D37" s="5" t="s">
        <v>184</v>
      </c>
      <c r="E37" s="2" t="s">
        <v>185</v>
      </c>
      <c r="F37" s="2" t="s">
        <v>186</v>
      </c>
      <c r="G37" s="2" t="s">
        <v>15</v>
      </c>
      <c r="H37" s="2" t="s">
        <v>16</v>
      </c>
      <c r="I37" s="12">
        <v>94.04</v>
      </c>
      <c r="J37" s="12">
        <v>94.04</v>
      </c>
      <c r="K37" s="12">
        <f t="shared" si="2"/>
        <v>0</v>
      </c>
      <c r="L37" s="7">
        <v>3</v>
      </c>
      <c r="M37" s="6">
        <v>45091</v>
      </c>
      <c r="N37" s="7">
        <v>4</v>
      </c>
      <c r="O37" s="2"/>
    </row>
    <row r="38" spans="1:15" ht="22.5" x14ac:dyDescent="0.2">
      <c r="A38" s="2" t="s">
        <v>187</v>
      </c>
      <c r="B38" s="2" t="s">
        <v>1</v>
      </c>
      <c r="C38" s="3" t="s">
        <v>188</v>
      </c>
      <c r="D38" s="5" t="s">
        <v>189</v>
      </c>
      <c r="E38" s="2" t="s">
        <v>190</v>
      </c>
      <c r="F38" s="2" t="s">
        <v>191</v>
      </c>
      <c r="G38" s="2" t="s">
        <v>15</v>
      </c>
      <c r="H38" s="2" t="s">
        <v>16</v>
      </c>
      <c r="I38" s="12">
        <v>183.97</v>
      </c>
      <c r="J38" s="12">
        <v>171.93</v>
      </c>
      <c r="K38" s="12">
        <f t="shared" si="2"/>
        <v>12.039999999999992</v>
      </c>
      <c r="L38" s="7">
        <v>3</v>
      </c>
      <c r="M38" s="10">
        <v>45090</v>
      </c>
      <c r="N38" s="7">
        <v>0.25</v>
      </c>
      <c r="O38" s="2"/>
    </row>
    <row r="39" spans="1:15" ht="22.5" x14ac:dyDescent="0.2">
      <c r="A39" s="2" t="s">
        <v>192</v>
      </c>
      <c r="B39" s="2" t="s">
        <v>2</v>
      </c>
      <c r="C39" s="3" t="s">
        <v>193</v>
      </c>
      <c r="D39" s="5" t="s">
        <v>194</v>
      </c>
      <c r="E39" s="2" t="s">
        <v>195</v>
      </c>
      <c r="F39" s="2" t="s">
        <v>196</v>
      </c>
      <c r="G39" s="2" t="s">
        <v>15</v>
      </c>
      <c r="H39" s="2" t="s">
        <v>16</v>
      </c>
      <c r="I39" s="12">
        <v>2651.32</v>
      </c>
      <c r="J39" s="12">
        <v>2651.32</v>
      </c>
      <c r="K39" s="12">
        <f t="shared" si="2"/>
        <v>0</v>
      </c>
      <c r="L39" s="7">
        <v>1</v>
      </c>
      <c r="M39" s="6">
        <v>45092</v>
      </c>
      <c r="N39" s="7">
        <v>1</v>
      </c>
      <c r="O39" s="2"/>
    </row>
    <row r="40" spans="1:15" s="8" customFormat="1" ht="22.5" x14ac:dyDescent="0.2">
      <c r="A40" s="2" t="s">
        <v>197</v>
      </c>
      <c r="B40" s="2" t="s">
        <v>2</v>
      </c>
      <c r="C40" s="3" t="s">
        <v>193</v>
      </c>
      <c r="D40" s="5" t="s">
        <v>42</v>
      </c>
      <c r="E40" s="2" t="s">
        <v>41</v>
      </c>
      <c r="F40" s="2" t="s">
        <v>198</v>
      </c>
      <c r="G40" s="2" t="s">
        <v>15</v>
      </c>
      <c r="H40" s="2" t="s">
        <v>16</v>
      </c>
      <c r="I40" s="12">
        <v>1378.37</v>
      </c>
      <c r="J40" s="12">
        <v>1288.2</v>
      </c>
      <c r="K40" s="12">
        <f t="shared" si="2"/>
        <v>90.169999999999845</v>
      </c>
      <c r="L40" s="7">
        <v>1</v>
      </c>
      <c r="M40" s="6">
        <v>45100</v>
      </c>
      <c r="N40" s="7">
        <v>0.5</v>
      </c>
    </row>
    <row r="41" spans="1:15" ht="22.5" x14ac:dyDescent="0.2">
      <c r="A41" s="2" t="s">
        <v>199</v>
      </c>
      <c r="B41" s="2" t="s">
        <v>2</v>
      </c>
      <c r="C41" s="3" t="s">
        <v>200</v>
      </c>
      <c r="D41" s="5" t="s">
        <v>48</v>
      </c>
      <c r="E41" s="2" t="s">
        <v>201</v>
      </c>
      <c r="F41" s="2" t="s">
        <v>202</v>
      </c>
      <c r="G41" s="2" t="s">
        <v>15</v>
      </c>
      <c r="H41" s="2" t="s">
        <v>16</v>
      </c>
      <c r="I41" s="12">
        <v>83.54</v>
      </c>
      <c r="J41" s="12">
        <v>80.180000000000007</v>
      </c>
      <c r="K41" s="12">
        <f t="shared" si="2"/>
        <v>3.3599999999999994</v>
      </c>
      <c r="L41" s="7">
        <v>3</v>
      </c>
      <c r="M41" s="6">
        <v>45104</v>
      </c>
      <c r="N41" s="7">
        <v>0.1</v>
      </c>
      <c r="O41" s="2"/>
    </row>
    <row r="42" spans="1:15" ht="22.5" x14ac:dyDescent="0.2">
      <c r="A42" s="2" t="s">
        <v>203</v>
      </c>
      <c r="B42" s="2" t="s">
        <v>1</v>
      </c>
      <c r="C42" s="3" t="s">
        <v>204</v>
      </c>
      <c r="D42" s="5" t="s">
        <v>205</v>
      </c>
      <c r="E42" s="2" t="s">
        <v>206</v>
      </c>
      <c r="F42" s="2">
        <v>1071300501</v>
      </c>
      <c r="G42" s="2" t="s">
        <v>207</v>
      </c>
      <c r="H42" s="2" t="s">
        <v>208</v>
      </c>
      <c r="I42" s="12">
        <v>7832.4</v>
      </c>
      <c r="J42" s="12">
        <v>7320</v>
      </c>
      <c r="K42" s="12">
        <f t="shared" si="2"/>
        <v>512.39999999999964</v>
      </c>
      <c r="L42" s="7">
        <v>1</v>
      </c>
      <c r="M42" s="6">
        <v>45098</v>
      </c>
      <c r="N42" s="7">
        <v>5.5</v>
      </c>
      <c r="O42" s="2"/>
    </row>
    <row r="43" spans="1:15" ht="56.25" x14ac:dyDescent="0.2">
      <c r="A43" s="2" t="s">
        <v>209</v>
      </c>
      <c r="B43" s="2" t="s">
        <v>1</v>
      </c>
      <c r="C43" s="3" t="s">
        <v>210</v>
      </c>
      <c r="D43" s="5" t="s">
        <v>211</v>
      </c>
      <c r="E43" s="2" t="s">
        <v>212</v>
      </c>
      <c r="F43" s="2">
        <v>245838579</v>
      </c>
      <c r="G43" s="2" t="s">
        <v>213</v>
      </c>
      <c r="H43" s="2" t="s">
        <v>214</v>
      </c>
      <c r="I43" s="12">
        <v>2923.67</v>
      </c>
      <c r="J43" s="12">
        <v>2732.4</v>
      </c>
      <c r="K43" s="12">
        <f t="shared" si="2"/>
        <v>191.26999999999998</v>
      </c>
      <c r="L43" s="7">
        <v>1</v>
      </c>
      <c r="M43" s="6">
        <v>45103</v>
      </c>
      <c r="N43" s="7">
        <v>7.0000000000000007E-2</v>
      </c>
      <c r="O43" s="2"/>
    </row>
    <row r="44" spans="1:15" x14ac:dyDescent="0.2">
      <c r="A44" s="2" t="s">
        <v>215</v>
      </c>
      <c r="B44" s="2" t="s">
        <v>2</v>
      </c>
      <c r="C44" s="3" t="s">
        <v>25</v>
      </c>
      <c r="D44" s="5" t="s">
        <v>216</v>
      </c>
      <c r="E44" s="2" t="s">
        <v>4</v>
      </c>
      <c r="F44" s="2" t="s">
        <v>5</v>
      </c>
      <c r="G44" s="2" t="s">
        <v>15</v>
      </c>
      <c r="H44" s="2" t="s">
        <v>16</v>
      </c>
      <c r="I44" s="12">
        <v>4922</v>
      </c>
      <c r="J44" s="12">
        <v>4600</v>
      </c>
      <c r="K44" s="12">
        <f t="shared" si="2"/>
        <v>322</v>
      </c>
      <c r="L44" s="7">
        <v>1</v>
      </c>
      <c r="M44" s="6">
        <v>45103</v>
      </c>
      <c r="N44" s="7">
        <v>3</v>
      </c>
      <c r="O44" s="2"/>
    </row>
    <row r="45" spans="1:15" x14ac:dyDescent="0.2">
      <c r="A45" s="2" t="s">
        <v>217</v>
      </c>
      <c r="B45" s="2" t="s">
        <v>1</v>
      </c>
      <c r="C45" s="3" t="s">
        <v>218</v>
      </c>
      <c r="D45" s="5" t="s">
        <v>219</v>
      </c>
      <c r="E45" s="2" t="s">
        <v>190</v>
      </c>
      <c r="F45" s="2" t="s">
        <v>191</v>
      </c>
      <c r="G45" s="2" t="s">
        <v>15</v>
      </c>
      <c r="H45" s="2" t="s">
        <v>16</v>
      </c>
      <c r="I45" s="12">
        <v>254.87</v>
      </c>
      <c r="J45" s="12">
        <v>238.2</v>
      </c>
      <c r="K45" s="12">
        <f t="shared" si="2"/>
        <v>16.670000000000016</v>
      </c>
      <c r="L45" s="7">
        <v>3</v>
      </c>
      <c r="M45" s="6">
        <v>45103</v>
      </c>
      <c r="N45" s="7">
        <v>0.25</v>
      </c>
      <c r="O45" s="2"/>
    </row>
    <row r="46" spans="1:15" ht="22.5" x14ac:dyDescent="0.2">
      <c r="A46" s="2" t="s">
        <v>220</v>
      </c>
      <c r="B46" s="2" t="s">
        <v>2</v>
      </c>
      <c r="C46" s="3" t="s">
        <v>221</v>
      </c>
      <c r="D46" s="5" t="s">
        <v>216</v>
      </c>
      <c r="E46" s="2" t="s">
        <v>222</v>
      </c>
      <c r="F46" s="2" t="s">
        <v>223</v>
      </c>
      <c r="G46" s="2" t="s">
        <v>15</v>
      </c>
      <c r="H46" s="2" t="s">
        <v>16</v>
      </c>
      <c r="I46" s="12">
        <v>1230.5</v>
      </c>
      <c r="J46" s="12">
        <v>1150</v>
      </c>
      <c r="K46" s="12">
        <f t="shared" si="2"/>
        <v>80.5</v>
      </c>
      <c r="L46" s="7">
        <v>1</v>
      </c>
      <c r="M46" s="6">
        <v>45104</v>
      </c>
      <c r="N46" s="7">
        <v>1</v>
      </c>
      <c r="O46" s="2"/>
    </row>
    <row r="47" spans="1:15" ht="22.5" x14ac:dyDescent="0.2">
      <c r="A47" s="2" t="s">
        <v>224</v>
      </c>
      <c r="B47" s="2" t="s">
        <v>1</v>
      </c>
      <c r="C47" s="3" t="s">
        <v>225</v>
      </c>
      <c r="D47" s="5" t="s">
        <v>226</v>
      </c>
      <c r="E47" s="2" t="s">
        <v>40</v>
      </c>
      <c r="F47" s="2" t="s">
        <v>30</v>
      </c>
      <c r="G47" s="2" t="s">
        <v>15</v>
      </c>
      <c r="H47" s="2" t="s">
        <v>16</v>
      </c>
      <c r="I47" s="12">
        <v>2640.76</v>
      </c>
      <c r="J47" s="12">
        <v>2468</v>
      </c>
      <c r="K47" s="12">
        <f t="shared" si="2"/>
        <v>172.76000000000022</v>
      </c>
      <c r="L47" s="7">
        <v>1</v>
      </c>
      <c r="M47" s="6">
        <v>45104</v>
      </c>
      <c r="N47" s="7">
        <v>1</v>
      </c>
      <c r="O47" s="2"/>
    </row>
    <row r="48" spans="1:15" ht="45" x14ac:dyDescent="0.2">
      <c r="A48" s="2" t="s">
        <v>227</v>
      </c>
      <c r="B48" s="2" t="s">
        <v>2</v>
      </c>
      <c r="C48" s="3" t="s">
        <v>228</v>
      </c>
      <c r="D48" s="5" t="s">
        <v>42</v>
      </c>
      <c r="E48" s="2" t="s">
        <v>41</v>
      </c>
      <c r="F48" s="2" t="s">
        <v>198</v>
      </c>
      <c r="G48" s="2" t="s">
        <v>15</v>
      </c>
      <c r="H48" s="2" t="s">
        <v>16</v>
      </c>
      <c r="I48" s="12">
        <v>207.86</v>
      </c>
      <c r="J48" s="12">
        <v>194.26</v>
      </c>
      <c r="K48" s="12">
        <f t="shared" si="2"/>
        <v>13.600000000000023</v>
      </c>
      <c r="L48" s="7">
        <v>1</v>
      </c>
      <c r="M48" s="6">
        <v>45106</v>
      </c>
      <c r="N48" s="7">
        <v>0.5</v>
      </c>
      <c r="O48" s="2"/>
    </row>
    <row r="49" spans="1:15" ht="45" x14ac:dyDescent="0.2">
      <c r="A49" s="2" t="s">
        <v>229</v>
      </c>
      <c r="B49" s="2" t="s">
        <v>2</v>
      </c>
      <c r="C49" s="3" t="s">
        <v>230</v>
      </c>
      <c r="D49" s="5" t="s">
        <v>42</v>
      </c>
      <c r="E49" s="2" t="s">
        <v>41</v>
      </c>
      <c r="F49" s="2" t="s">
        <v>198</v>
      </c>
      <c r="G49" s="2" t="s">
        <v>15</v>
      </c>
      <c r="H49" s="2" t="s">
        <v>16</v>
      </c>
      <c r="I49" s="12">
        <v>341.48</v>
      </c>
      <c r="J49" s="12">
        <v>319.14</v>
      </c>
      <c r="K49" s="12">
        <f t="shared" si="2"/>
        <v>22.340000000000032</v>
      </c>
      <c r="L49" s="7">
        <v>1</v>
      </c>
      <c r="M49" s="6">
        <v>45106</v>
      </c>
      <c r="N49" s="7">
        <v>0.5</v>
      </c>
      <c r="O49" s="2"/>
    </row>
    <row r="50" spans="1:15" ht="33.75" x14ac:dyDescent="0.2">
      <c r="A50" s="2" t="s">
        <v>231</v>
      </c>
      <c r="B50" s="2" t="s">
        <v>2</v>
      </c>
      <c r="C50" s="3" t="s">
        <v>232</v>
      </c>
      <c r="D50" s="2" t="s">
        <v>233</v>
      </c>
      <c r="E50" s="2" t="s">
        <v>49</v>
      </c>
      <c r="F50" s="2" t="s">
        <v>29</v>
      </c>
      <c r="G50" s="2" t="s">
        <v>15</v>
      </c>
      <c r="H50" s="2" t="s">
        <v>16</v>
      </c>
      <c r="I50" s="12">
        <v>1346.99</v>
      </c>
      <c r="J50" s="12">
        <v>1339.67</v>
      </c>
      <c r="K50" s="12">
        <f t="shared" si="2"/>
        <v>7.3199999999999363</v>
      </c>
      <c r="L50" s="7">
        <v>1</v>
      </c>
      <c r="M50" s="6">
        <v>45107</v>
      </c>
      <c r="N50" s="7">
        <v>0.5</v>
      </c>
      <c r="O50" s="2"/>
    </row>
    <row r="51" spans="1:15" x14ac:dyDescent="0.2">
      <c r="C51" s="3"/>
      <c r="L51" s="7"/>
      <c r="M51" s="6"/>
    </row>
    <row r="52" spans="1:15" x14ac:dyDescent="0.2">
      <c r="C52" s="3"/>
      <c r="M52" s="6"/>
    </row>
    <row r="53" spans="1:15" ht="102" customHeight="1" x14ac:dyDescent="0.2">
      <c r="C53" s="3"/>
      <c r="M53" s="6"/>
    </row>
    <row r="54" spans="1:15" x14ac:dyDescent="0.2">
      <c r="C54" s="3"/>
      <c r="M54" s="6"/>
    </row>
    <row r="55" spans="1:15" x14ac:dyDescent="0.2">
      <c r="C55" s="3"/>
      <c r="M55" s="6"/>
    </row>
    <row r="56" spans="1:15" x14ac:dyDescent="0.2">
      <c r="C56" s="3"/>
      <c r="M56" s="6"/>
    </row>
    <row r="57" spans="1:15" x14ac:dyDescent="0.2">
      <c r="C57" s="3"/>
      <c r="M57" s="6"/>
    </row>
    <row r="58" spans="1:15" x14ac:dyDescent="0.2">
      <c r="C58" s="3"/>
      <c r="M58" s="6"/>
    </row>
    <row r="59" spans="1:15" x14ac:dyDescent="0.2">
      <c r="A59" s="8"/>
    </row>
    <row r="60" spans="1:15" x14ac:dyDescent="0.2">
      <c r="C60" s="3"/>
      <c r="M60" s="6"/>
    </row>
    <row r="61" spans="1:15" x14ac:dyDescent="0.2">
      <c r="C61" s="3"/>
      <c r="M61" s="6"/>
    </row>
    <row r="62" spans="1:15" x14ac:dyDescent="0.2">
      <c r="C62" s="3"/>
      <c r="M62" s="6"/>
    </row>
    <row r="63" spans="1:15" x14ac:dyDescent="0.2">
      <c r="C63" s="3"/>
      <c r="M63" s="6"/>
    </row>
    <row r="64" spans="1:15" x14ac:dyDescent="0.2">
      <c r="C64" s="3"/>
      <c r="M64" s="6"/>
    </row>
    <row r="65" spans="2:13" x14ac:dyDescent="0.2">
      <c r="C65" s="3"/>
      <c r="M65" s="6"/>
    </row>
    <row r="66" spans="2:13" x14ac:dyDescent="0.2">
      <c r="C66" s="3"/>
      <c r="M66" s="6"/>
    </row>
    <row r="67" spans="2:13" x14ac:dyDescent="0.2">
      <c r="C67" s="3"/>
      <c r="M67" s="6"/>
    </row>
    <row r="68" spans="2:13" x14ac:dyDescent="0.2">
      <c r="B68" s="8"/>
      <c r="C68" s="3"/>
      <c r="D68" s="3"/>
      <c r="M68" s="6"/>
    </row>
    <row r="69" spans="2:13" x14ac:dyDescent="0.2">
      <c r="C69" s="3"/>
      <c r="D69" s="3"/>
      <c r="E69" s="9"/>
      <c r="M69" s="10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"/>
  <sheetViews>
    <sheetView workbookViewId="0">
      <selection activeCell="L12" sqref="L12"/>
    </sheetView>
  </sheetViews>
  <sheetFormatPr baseColWidth="10" defaultRowHeight="11.25" x14ac:dyDescent="0.2"/>
  <cols>
    <col min="1" max="1" width="13" style="2" customWidth="1"/>
    <col min="2" max="2" width="10.42578125" style="2" customWidth="1"/>
    <col min="3" max="3" width="24" style="2" customWidth="1"/>
    <col min="4" max="4" width="16.42578125" style="2" customWidth="1"/>
    <col min="5" max="5" width="22.28515625" style="2" customWidth="1"/>
    <col min="6" max="6" width="11.42578125" style="2"/>
    <col min="7" max="7" width="10.28515625" style="2" customWidth="1"/>
    <col min="8" max="8" width="7.140625" style="2" customWidth="1"/>
    <col min="9" max="10" width="11.42578125" style="2"/>
    <col min="11" max="11" width="12.5703125" style="2" customWidth="1"/>
    <col min="12" max="16384" width="11.42578125" style="2"/>
  </cols>
  <sheetData>
    <row r="1" spans="1:16" ht="45" x14ac:dyDescent="0.2">
      <c r="A1" s="13" t="s">
        <v>6</v>
      </c>
      <c r="B1" s="13" t="s">
        <v>8</v>
      </c>
      <c r="C1" s="13" t="s">
        <v>7</v>
      </c>
      <c r="D1" s="13" t="s">
        <v>14</v>
      </c>
      <c r="E1" s="13" t="s">
        <v>12</v>
      </c>
      <c r="F1" s="13" t="s">
        <v>13</v>
      </c>
      <c r="G1" s="13" t="s">
        <v>9</v>
      </c>
      <c r="H1" s="13" t="s">
        <v>10</v>
      </c>
      <c r="I1" s="16" t="s">
        <v>18</v>
      </c>
      <c r="J1" s="17" t="s">
        <v>19</v>
      </c>
      <c r="K1" s="13" t="s">
        <v>17</v>
      </c>
      <c r="L1" s="13" t="s">
        <v>11</v>
      </c>
      <c r="M1" s="13" t="s">
        <v>20</v>
      </c>
      <c r="N1" s="13" t="s">
        <v>3</v>
      </c>
      <c r="O1" s="13" t="s">
        <v>21</v>
      </c>
      <c r="P1" s="13" t="s">
        <v>22</v>
      </c>
    </row>
    <row r="2" spans="1:16" ht="21" customHeight="1" x14ac:dyDescent="0.2">
      <c r="A2" s="2" t="s">
        <v>234</v>
      </c>
      <c r="B2" s="2" t="s">
        <v>1</v>
      </c>
      <c r="C2" s="1" t="s">
        <v>235</v>
      </c>
      <c r="D2" s="5" t="s">
        <v>236</v>
      </c>
      <c r="E2" s="2" t="s">
        <v>50</v>
      </c>
      <c r="F2" s="2" t="s">
        <v>51</v>
      </c>
      <c r="G2" s="2" t="s">
        <v>15</v>
      </c>
      <c r="H2" s="2" t="s">
        <v>16</v>
      </c>
      <c r="I2" s="12">
        <v>20205.46</v>
      </c>
      <c r="J2" s="12">
        <v>18883.61</v>
      </c>
      <c r="K2" s="12">
        <f>+I2-J2</f>
        <v>1321.8499999999985</v>
      </c>
      <c r="L2" s="10">
        <v>3</v>
      </c>
      <c r="M2" s="6">
        <v>45104</v>
      </c>
      <c r="N2" s="2">
        <v>1</v>
      </c>
      <c r="O2" s="12">
        <v>20205.46</v>
      </c>
      <c r="P2" s="12">
        <v>18883.61</v>
      </c>
    </row>
    <row r="3" spans="1:16" x14ac:dyDescent="0.2">
      <c r="C3" s="3"/>
      <c r="I3" s="12"/>
      <c r="J3" s="12"/>
      <c r="K3" s="18"/>
      <c r="M3" s="6"/>
      <c r="O3" s="12"/>
      <c r="P3" s="12"/>
    </row>
    <row r="4" spans="1:16" x14ac:dyDescent="0.2">
      <c r="D4" s="3"/>
      <c r="J4" s="12"/>
      <c r="L4" s="10"/>
    </row>
    <row r="5" spans="1:16" x14ac:dyDescent="0.2">
      <c r="D5" s="3"/>
      <c r="E5" s="5"/>
      <c r="J5" s="12"/>
      <c r="K5" s="5"/>
      <c r="L5" s="6"/>
    </row>
    <row r="6" spans="1:16" x14ac:dyDescent="0.2">
      <c r="D6" s="3"/>
      <c r="E6" s="5"/>
      <c r="I6" s="11"/>
      <c r="J6" s="11"/>
      <c r="K6" s="5"/>
      <c r="L6" s="6"/>
    </row>
    <row r="7" spans="1:16" x14ac:dyDescent="0.2">
      <c r="D7" s="3"/>
      <c r="I7" s="11"/>
      <c r="J7" s="12"/>
      <c r="L7" s="6"/>
    </row>
    <row r="8" spans="1:16" ht="12" x14ac:dyDescent="0.2">
      <c r="D8" s="1"/>
      <c r="I8" s="12"/>
      <c r="J8" s="12"/>
      <c r="L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SEGUNDO TRIMESTRE IVC</vt:lpstr>
      <vt:lpstr>I+D+i</vt:lpstr>
      <vt:lpstr>'I+D+i'!_Hlk113005176</vt:lpstr>
      <vt:lpstr>'SEGUNDO TRIMESTRE IVC'!_Hlk124421447</vt:lpstr>
      <vt:lpstr>'SEGUNDO TRIMESTRE IVC'!_Hlk83376282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2023-07-04T08:39:16Z</dcterms:modified>
</cp:coreProperties>
</file>