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filterPrivacy="1" defaultThemeVersion="124226"/>
  <xr:revisionPtr revIDLastSave="0" documentId="13_ncr:1_{B1407B64-7F0C-49A9-930C-0A710AE12C39}" xr6:coauthVersionLast="47" xr6:coauthVersionMax="47" xr10:uidLastSave="{00000000-0000-0000-0000-000000000000}"/>
  <bookViews>
    <workbookView xWindow="-25320" yWindow="-1920" windowWidth="25440" windowHeight="15390" tabRatio="792" xr2:uid="{00000000-000D-0000-FFFF-FFFF00000000}"/>
  </bookViews>
  <sheets>
    <sheet name="IVC" sheetId="10" r:id="rId1"/>
    <sheet name="I+D+i" sheetId="18" r:id="rId2"/>
  </sheets>
  <definedNames>
    <definedName name="_Hlk104569064" localSheetId="0">IVC!#REF!</definedName>
    <definedName name="_Hlk113005176" localSheetId="1">'I+D+i'!$C$3</definedName>
    <definedName name="_Hlk124421447" localSheetId="0">IVC!$C$8</definedName>
    <definedName name="_Hlk82342269" localSheetId="0">IVC!#REF!</definedName>
    <definedName name="_Hlk83376282" localSheetId="0">IVC!$C$60</definedName>
    <definedName name="_Hlk94196835" localSheetId="0">IVC!#REF!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" i="18" l="1"/>
  <c r="K40" i="10"/>
  <c r="K39" i="10" l="1"/>
  <c r="K38" i="10"/>
  <c r="K37" i="10"/>
  <c r="K36" i="10"/>
  <c r="K35" i="10"/>
  <c r="K34" i="10" l="1"/>
  <c r="K33" i="10"/>
  <c r="K32" i="10"/>
  <c r="K31" i="10"/>
  <c r="K30" i="10" l="1"/>
  <c r="K29" i="10" l="1"/>
  <c r="K28" i="10"/>
  <c r="K27" i="10" l="1"/>
  <c r="K26" i="10"/>
  <c r="K2" i="18" l="1"/>
  <c r="K25" i="10"/>
  <c r="K24" i="10"/>
  <c r="K23" i="10"/>
  <c r="K2" i="10" l="1"/>
  <c r="K3" i="10"/>
  <c r="K4" i="10"/>
  <c r="K5" i="10"/>
  <c r="K6" i="10"/>
  <c r="K7" i="10"/>
  <c r="K8" i="10"/>
  <c r="K9" i="10"/>
  <c r="K10" i="10"/>
  <c r="K11" i="10"/>
  <c r="K12" i="10"/>
  <c r="K13" i="10"/>
  <c r="K14" i="10"/>
  <c r="K15" i="10"/>
  <c r="K16" i="10"/>
  <c r="K17" i="10"/>
  <c r="K18" i="10"/>
  <c r="K19" i="10"/>
  <c r="K20" i="10"/>
  <c r="K21" i="10"/>
  <c r="K22" i="10"/>
</calcChain>
</file>

<file path=xl/sharedStrings.xml><?xml version="1.0" encoding="utf-8"?>
<sst xmlns="http://schemas.openxmlformats.org/spreadsheetml/2006/main" count="355" uniqueCount="187">
  <si>
    <t>TIPO CONTRATO</t>
  </si>
  <si>
    <t>SUMINISTRO</t>
  </si>
  <si>
    <t>SERVICIO</t>
  </si>
  <si>
    <t>PLAZO EJECUCIÓN (MESES)</t>
  </si>
  <si>
    <t>RETAMAR 2, S.L.</t>
  </si>
  <si>
    <t>B38216198</t>
  </si>
  <si>
    <t>B38095469</t>
  </si>
  <si>
    <t>BIOSIGMA, S.L.</t>
  </si>
  <si>
    <t>Nº EXPEDIENTE</t>
  </si>
  <si>
    <t>OBJETO DEL CONTRATO</t>
  </si>
  <si>
    <t>TIPO DE CONTRATO</t>
  </si>
  <si>
    <t>LUGAR DE EJECUCIÓN</t>
  </si>
  <si>
    <t>CÓDIGO NUT</t>
  </si>
  <si>
    <t>Nº DE OFERTAS RECIBIDAS</t>
  </si>
  <si>
    <t>NOMBRE ADJUDICATARIO</t>
  </si>
  <si>
    <t>CIF ADJUDICATARIO</t>
  </si>
  <si>
    <t>CPV</t>
  </si>
  <si>
    <t>42178488F</t>
  </si>
  <si>
    <t>ESPAÑA</t>
  </si>
  <si>
    <t>ES</t>
  </si>
  <si>
    <t>IMPUESTOS</t>
  </si>
  <si>
    <t>PRECIO CON IMPUESTOS</t>
  </si>
  <si>
    <t>PRECIO SIN IMPUESTOS</t>
  </si>
  <si>
    <t>FECHA APROBACIÓN DEL GASTO</t>
  </si>
  <si>
    <t>PRECIO SELECCIONADO CON IMPUESTOS</t>
  </si>
  <si>
    <t>PRECIO SELECCIONADO SIN IMPUESTOS</t>
  </si>
  <si>
    <t>Nº OFERTAS RECIBIDAS</t>
  </si>
  <si>
    <t>FECHA DE APROBACION DEL GASTO</t>
  </si>
  <si>
    <t>Alojamiento en la isla de La Palma.</t>
  </si>
  <si>
    <t>Siete (7) GPS táctiles.</t>
  </si>
  <si>
    <t>IVC-VV-2022-203</t>
  </si>
  <si>
    <t xml:space="preserve">Formación para la “Sensibilización en Igualdad de oportunidades en el entorno laboral”. </t>
  </si>
  <si>
    <t>INNOVÁTICA GESTIÓN DE CONOCIMIENTO, S.L.</t>
  </si>
  <si>
    <t>B38820312</t>
  </si>
  <si>
    <t>MELCAN, S.L.U.</t>
  </si>
  <si>
    <t>B35549526</t>
  </si>
  <si>
    <t>B76767995</t>
  </si>
  <si>
    <t>B82387572</t>
  </si>
  <si>
    <t>A38011623</t>
  </si>
  <si>
    <t>F38003323</t>
  </si>
  <si>
    <t>B20861282</t>
  </si>
  <si>
    <t>A78487154</t>
  </si>
  <si>
    <t>78562733T</t>
  </si>
  <si>
    <t>A38033312</t>
  </si>
  <si>
    <t>B76648203</t>
  </si>
  <si>
    <t>B28954170</t>
  </si>
  <si>
    <t>B38099669</t>
  </si>
  <si>
    <t>Publicación en el periódico “Diario de Avisos” de las bases de selección de personal laboral temporal.</t>
  </si>
  <si>
    <t>B86900057</t>
  </si>
  <si>
    <t>B88201769</t>
  </si>
  <si>
    <t>42172112W</t>
  </si>
  <si>
    <t>SANDRA GARCIA PADILLA- NADRIZA CANARIAS</t>
  </si>
  <si>
    <t>TC MEDIDA Y CONTROL DE TEMPERATURA, S.A.</t>
  </si>
  <si>
    <t>A83703041</t>
  </si>
  <si>
    <t>Material de ferretería.</t>
  </si>
  <si>
    <t>IVC-2023-01</t>
  </si>
  <si>
    <t>Limpieza extraordinaria de las instalaciones en la sede de Fuencaliente, La Palma.</t>
  </si>
  <si>
    <t>MAURA MARÍA CARBALLO GOMEZ-MOIGAMA</t>
  </si>
  <si>
    <t>Limpieza extraordinaria de las instalaciones de INVOLCAN en La Higuerita.</t>
  </si>
  <si>
    <t>IVC-2023-02</t>
  </si>
  <si>
    <t>IVC-2023-03</t>
  </si>
  <si>
    <t>IVC-2023-04</t>
  </si>
  <si>
    <t>IVC-2023-05</t>
  </si>
  <si>
    <t>IVC-2023-06</t>
  </si>
  <si>
    <t>IVC-2023-07</t>
  </si>
  <si>
    <t>IVC-2023-08</t>
  </si>
  <si>
    <t>IVC-2023-09</t>
  </si>
  <si>
    <t>IVC-2023-10</t>
  </si>
  <si>
    <t>IVC-2023-11</t>
  </si>
  <si>
    <t>IVC-2023-12</t>
  </si>
  <si>
    <t>IVC-2023-13</t>
  </si>
  <si>
    <t>ALOSAN MANTENIMIENTO, S.L.</t>
  </si>
  <si>
    <t>Un  (1) vehículo subacuático no tripulado.</t>
  </si>
  <si>
    <t>EVD AERIAL INTELLIGENCE, S.L.</t>
  </si>
  <si>
    <t xml:space="preserve">Mantenimiento y soporte técnico técnico del software ENVI y del módulo SARscape. </t>
  </si>
  <si>
    <t>ESRI ESPAÑA SOLUCIONES GEOESPACIALES, S.L.</t>
  </si>
  <si>
    <t>Botes de 100 y 250 mL para muestreo de aguas.</t>
  </si>
  <si>
    <t>COFARTE</t>
  </si>
  <si>
    <t>Material fungible de laboratorio (electrodo de pH, conductividad, temperatura, potencial redox y cable de conexión) para la medida de pH, conductividad potencial redox y temperatura en las aguas subterráneas.</t>
  </si>
  <si>
    <t>Dos (2) unidades de ácido metasulfónico.</t>
  </si>
  <si>
    <t>Dos (2) chaquetas para trabajos de campo</t>
  </si>
  <si>
    <t>Fungibles diversos para laboratorio.</t>
  </si>
  <si>
    <t>Viales y tapas para el análisis de aniones.</t>
  </si>
  <si>
    <t>Mantenimiento del vehículo Renault Kangoo 5195KGM: sustitución de dos (2) neumáticos delanteros y contrapesado de los mismos, además de la sustitución de la válvula TR – 413.</t>
  </si>
  <si>
    <t>TOYOMOTOR, S.L.</t>
  </si>
  <si>
    <t>Mantenimiento del vehículo Toyota Hilux 6107FCY: regulación del freno de mano.</t>
  </si>
  <si>
    <t xml:space="preserve">Revisión y diagnóstico de dos (2) analizadores de CO2. </t>
  </si>
  <si>
    <t>DILUS, INSTRUMENTACIÓN Y SISTEMAS, S.L.</t>
  </si>
  <si>
    <t>IVC-2023-14</t>
  </si>
  <si>
    <t>IVC-2023-15</t>
  </si>
  <si>
    <t>IVC-2023-16</t>
  </si>
  <si>
    <t>IVC-2023-17</t>
  </si>
  <si>
    <t>IVC-2023-18</t>
  </si>
  <si>
    <t>IVC-2023-19</t>
  </si>
  <si>
    <t>IVC-2023-20</t>
  </si>
  <si>
    <t>IVC-2023-21</t>
  </si>
  <si>
    <t>IVC-2023-22</t>
  </si>
  <si>
    <t>IVC-2023-23</t>
  </si>
  <si>
    <t xml:space="preserve">Cinco (5) pares de botas de campo. </t>
  </si>
  <si>
    <t>TENERIFE OUTDOOR, S.L.</t>
  </si>
  <si>
    <t>CANARIAS DE AVISOS, S.A.</t>
  </si>
  <si>
    <t xml:space="preserve">Fungibles para equipo MQ Integral 3. </t>
  </si>
  <si>
    <t>LAS CHAFIRAS, S.A.</t>
  </si>
  <si>
    <t>Limpieza de los vehículos Toyota Hilux 6107FCY y Renault Kangoo 5195KGM.</t>
  </si>
  <si>
    <t>RAMOS INSULAR, S.L.U.</t>
  </si>
  <si>
    <t>B38679718</t>
  </si>
  <si>
    <t>Reparación del vehículo Ford Ranger 9175KJR.</t>
  </si>
  <si>
    <t>NOEBA CAR STYLE, S.L.</t>
  </si>
  <si>
    <t>B38726147</t>
  </si>
  <si>
    <t>Un (1) refrigerador para un espectrómetro de masas de ionización térmica.</t>
  </si>
  <si>
    <t>THERMO FISHER SCIENTIFIC, S.L.U.</t>
  </si>
  <si>
    <t>IVC-GEO-01-2023</t>
  </si>
  <si>
    <t>Tres (3) analizadores de CO2.</t>
  </si>
  <si>
    <t>DILUS, INSTRUMENTACIÓN Y SISTEMAS, S.A.</t>
  </si>
  <si>
    <t>IVC-2023-24</t>
  </si>
  <si>
    <t>IVC-2023-25</t>
  </si>
  <si>
    <t>El vehículo Renault Master, con matrícula 8122-BHB, precisa de un cambio de horquillas e ITV.</t>
  </si>
  <si>
    <t>ROBERTO HERNANDEZ URBANO</t>
  </si>
  <si>
    <t xml:space="preserve">55320000-9, 55520000-1 </t>
  </si>
  <si>
    <t xml:space="preserve">50112000-3 </t>
  </si>
  <si>
    <t xml:space="preserve">22120000-7 </t>
  </si>
  <si>
    <t>33140000-3</t>
  </si>
  <si>
    <t>44316400-2</t>
  </si>
  <si>
    <t>50112000-3</t>
  </si>
  <si>
    <t>IVC-2023-26</t>
  </si>
  <si>
    <t xml:space="preserve">Un (1) generador de energía eléctrica portátil. </t>
  </si>
  <si>
    <t xml:space="preserve">31120000-3 </t>
  </si>
  <si>
    <t>55250000-7,55270000-3</t>
  </si>
  <si>
    <t xml:space="preserve">42513200-7 </t>
  </si>
  <si>
    <t>38112100-4</t>
  </si>
  <si>
    <t>50112300-6</t>
  </si>
  <si>
    <t xml:space="preserve">42514300-5,42955000-5,31515000-9 </t>
  </si>
  <si>
    <t xml:space="preserve">18800000-7,18810000-0,18815000-5,18823000-4 </t>
  </si>
  <si>
    <t xml:space="preserve">79632000-3,80500000-9 </t>
  </si>
  <si>
    <t>18100000-0,18221000-4,18223200-0</t>
  </si>
  <si>
    <t>33696500-0</t>
  </si>
  <si>
    <t xml:space="preserve">48218000-9,48213000-4 </t>
  </si>
  <si>
    <t>35512400-0</t>
  </si>
  <si>
    <t xml:space="preserve">90910000-9 </t>
  </si>
  <si>
    <t>71631100-1</t>
  </si>
  <si>
    <t>ANTONIO JAVIER ALVAREZ DIAZ</t>
  </si>
  <si>
    <t>Un (1) GPS diferencial y un (1) software de procesamiento de datos.</t>
  </si>
  <si>
    <t>IVC-2023-27</t>
  </si>
  <si>
    <t xml:space="preserve">38112100-4,48000000-8 </t>
  </si>
  <si>
    <t>GEOAVANCE, S.L.</t>
  </si>
  <si>
    <t>B91949164</t>
  </si>
  <si>
    <t>IVC-2023-28</t>
  </si>
  <si>
    <t>Auditoría de cuentas anuales del INVOLCAN para el ejercicio anual terminado el 31 de diciembre de 2022.</t>
  </si>
  <si>
    <t>79212000-3</t>
  </si>
  <si>
    <t>BDO AUDITORES</t>
  </si>
  <si>
    <t>IVC-2023-29</t>
  </si>
  <si>
    <t>IVC-2023-30</t>
  </si>
  <si>
    <t>IVC-2023-31</t>
  </si>
  <si>
    <t>IVC-2023-33</t>
  </si>
  <si>
    <t>IVC-2023-34</t>
  </si>
  <si>
    <t>Mantenimiento del vehículo Toyota Hilux con matrícula 6107 FCY.</t>
  </si>
  <si>
    <t>Mantenimiento del vehículo Toyota Hilux con matrícula 6107FCY.</t>
  </si>
  <si>
    <t>Mantenimiento del vehículo Renault Kangoo 5195KGM.</t>
  </si>
  <si>
    <t>Cinco (5) barómetros.</t>
  </si>
  <si>
    <t xml:space="preserve">38122000-6 </t>
  </si>
  <si>
    <t>AVANTIA CHEMICAL DISTRIBUTION, S.L.</t>
  </si>
  <si>
    <t>IVC-2023-35</t>
  </si>
  <si>
    <t>IVC-2023-36</t>
  </si>
  <si>
    <t>IVC-2023-37</t>
  </si>
  <si>
    <t>IVC-2023-38</t>
  </si>
  <si>
    <t>IVC-2023-39</t>
  </si>
  <si>
    <t>Cables alargadores para termopar.</t>
  </si>
  <si>
    <t xml:space="preserve">31224810-3 </t>
  </si>
  <si>
    <t>Catering para el curso de Vigilancia Volcánica en Cabo Verde.</t>
  </si>
  <si>
    <t>IOLANDA CLARET</t>
  </si>
  <si>
    <t>CABO VERDE</t>
  </si>
  <si>
    <t xml:space="preserve">22462000-6 </t>
  </si>
  <si>
    <r>
      <t xml:space="preserve">Un (1) cartel y dos (2) roll ups, para el programa educativo </t>
    </r>
    <r>
      <rPr>
        <i/>
        <sz val="9"/>
        <color theme="1"/>
        <rFont val="Arial"/>
        <family val="2"/>
      </rPr>
      <t>“Canarias: una ventana volcánica en el Atlántico”</t>
    </r>
    <r>
      <rPr>
        <sz val="9"/>
        <color theme="1"/>
        <rFont val="Arial"/>
        <family val="2"/>
      </rPr>
      <t>, edición 2023.</t>
    </r>
  </si>
  <si>
    <t>Y MANERA, SERVICIOS Y DISEÑO GRÁFICO, S.L.</t>
  </si>
  <si>
    <t>B386367959</t>
  </si>
  <si>
    <t>Envío de material electrónico a EE.UU.</t>
  </si>
  <si>
    <t xml:space="preserve">60161000-4 </t>
  </si>
  <si>
    <t>DHL EXPRESS SPAIN, S.L.U.</t>
  </si>
  <si>
    <t>CV</t>
  </si>
  <si>
    <t>38434560-9, 38543000-3    Equipo de detección de gases</t>
  </si>
  <si>
    <t>Calzado de protección para el personal de la entidad, en concreto, ocho (8) pares de botas de campo.</t>
  </si>
  <si>
    <t>18830000-6, 18823000-4</t>
  </si>
  <si>
    <t>IVC-VV-2023-02</t>
  </si>
  <si>
    <r>
      <t>Un (1) microcromatógrafo de gases</t>
    </r>
    <r>
      <rPr>
        <sz val="9"/>
        <color rgb="FF363B39"/>
        <rFont val="Arial"/>
        <family val="2"/>
      </rPr>
      <t>.</t>
    </r>
  </si>
  <si>
    <t xml:space="preserve">38432100-3,38434000-6 </t>
  </si>
  <si>
    <t>INGENIERIA ANALÍTICA</t>
  </si>
  <si>
    <t>B25331547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</si>
</sst>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9"/>
      <color rgb="FF363B39"/>
      <name val="Arial"/>
      <family val="2"/>
    </font>
    <font>
      <sz val="9"/>
      <color rgb="FF1B1D1C"/>
      <name val="Arial"/>
      <family val="2"/>
    </font>
    <font>
      <sz val="8"/>
      <color theme="1"/>
      <name val="Arial"/>
      <family val="2"/>
    </font>
    <font>
      <sz val="8"/>
      <color rgb="FFFF0000"/>
      <name val="Arial"/>
      <family val="2"/>
    </font>
    <font>
      <sz val="8"/>
      <name val="Arial"/>
      <family val="2"/>
    </font>
    <font>
      <b/>
      <sz val="8"/>
      <color theme="0"/>
      <name val="Arial"/>
      <family val="2"/>
    </font>
    <font>
      <i/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Font="1" applyAlignment="1">
      <alignment horizontal="justify" vertical="center"/>
    </xf>
    <xf numFmtId="0" fontId="2" fillId="0" borderId="0" xfId="0" applyFont="1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justify" vertical="center"/>
    </xf>
    <xf numFmtId="0" fontId="6" fillId="0" borderId="0" xfId="0" applyFont="1" applyAlignment="1">
      <alignment wrapText="1"/>
    </xf>
    <xf numFmtId="0" fontId="5" fillId="0" borderId="0" xfId="0" applyFont="1" applyAlignment="1">
      <alignment wrapText="1"/>
    </xf>
    <xf numFmtId="14" fontId="5" fillId="0" borderId="0" xfId="0" applyNumberFormat="1" applyFont="1"/>
    <xf numFmtId="2" fontId="5" fillId="0" borderId="0" xfId="0" applyNumberFormat="1" applyFont="1"/>
    <xf numFmtId="0" fontId="6" fillId="0" borderId="0" xfId="0" applyFont="1"/>
    <xf numFmtId="0" fontId="7" fillId="0" borderId="0" xfId="0" applyFont="1"/>
    <xf numFmtId="14" fontId="7" fillId="0" borderId="0" xfId="0" applyNumberFormat="1" applyFont="1"/>
    <xf numFmtId="4" fontId="5" fillId="0" borderId="0" xfId="0" applyNumberFormat="1" applyFont="1"/>
    <xf numFmtId="164" fontId="7" fillId="0" borderId="0" xfId="1" applyFont="1"/>
    <xf numFmtId="164" fontId="5" fillId="0" borderId="0" xfId="1" applyFont="1"/>
    <xf numFmtId="0" fontId="8" fillId="2" borderId="2" xfId="0" applyFont="1" applyFill="1" applyBorder="1" applyAlignment="1">
      <alignment wrapText="1"/>
    </xf>
    <xf numFmtId="2" fontId="8" fillId="2" borderId="2" xfId="0" applyNumberFormat="1" applyFont="1" applyFill="1" applyBorder="1" applyAlignment="1">
      <alignment wrapText="1"/>
    </xf>
    <xf numFmtId="164" fontId="8" fillId="2" borderId="2" xfId="1" applyFont="1" applyFill="1" applyBorder="1" applyAlignment="1">
      <alignment wrapText="1"/>
    </xf>
    <xf numFmtId="164" fontId="8" fillId="2" borderId="1" xfId="1" applyFont="1" applyFill="1" applyBorder="1" applyAlignment="1">
      <alignment wrapText="1"/>
    </xf>
    <xf numFmtId="164" fontId="8" fillId="2" borderId="2" xfId="1" applyFont="1" applyFill="1" applyBorder="1"/>
    <xf numFmtId="164" fontId="5" fillId="0" borderId="0" xfId="0" applyNumberFormat="1" applyFont="1"/>
    <xf numFmtId="0" fontId="5" fillId="3" borderId="0" xfId="0" applyFont="1" applyFill="1"/>
    <xf numFmtId="2" fontId="7" fillId="0" borderId="0" xfId="0" applyNumberFormat="1" applyFont="1"/>
    <xf numFmtId="14" fontId="5" fillId="0" borderId="0" xfId="0" applyNumberFormat="1" applyFont="1" applyFill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Medium9"/>
  <colors>
    <mruColors>
      <color rgb="FFFFFF66"/>
      <color rgb="FFE1EA88"/>
      <color rgb="FF90F37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licitaciones.es/branch/indumentaria-de-trabajo-y-complementos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O69"/>
  <sheetViews>
    <sheetView tabSelected="1" topLeftCell="A25" workbookViewId="0">
      <selection activeCell="D8" sqref="D8"/>
    </sheetView>
  </sheetViews>
  <sheetFormatPr baseColWidth="10" defaultRowHeight="11.25" x14ac:dyDescent="0.2"/>
  <cols>
    <col min="1" max="1" width="13.42578125" style="4" customWidth="1"/>
    <col min="2" max="2" width="11.5703125" style="4" customWidth="1"/>
    <col min="3" max="3" width="28.42578125" style="7" customWidth="1"/>
    <col min="4" max="4" width="19.140625" style="7" customWidth="1"/>
    <col min="5" max="5" width="25" style="4" customWidth="1"/>
    <col min="6" max="6" width="14.42578125" style="4" customWidth="1"/>
    <col min="7" max="7" width="9.7109375" style="4" customWidth="1"/>
    <col min="8" max="8" width="7.42578125" style="4" customWidth="1"/>
    <col min="9" max="11" width="11.42578125" style="15"/>
    <col min="12" max="12" width="11.7109375" style="4" customWidth="1"/>
    <col min="13" max="13" width="15" style="4" customWidth="1"/>
    <col min="14" max="14" width="11.42578125" style="9"/>
    <col min="15" max="15" width="20.140625" style="6" customWidth="1"/>
    <col min="16" max="16384" width="11.42578125" style="4"/>
  </cols>
  <sheetData>
    <row r="1" spans="1:14" ht="33.75" x14ac:dyDescent="0.2">
      <c r="A1" s="16" t="s">
        <v>8</v>
      </c>
      <c r="B1" s="16" t="s">
        <v>0</v>
      </c>
      <c r="C1" s="16" t="s">
        <v>9</v>
      </c>
      <c r="D1" s="16" t="s">
        <v>16</v>
      </c>
      <c r="E1" s="16" t="s">
        <v>14</v>
      </c>
      <c r="F1" s="16" t="s">
        <v>15</v>
      </c>
      <c r="G1" s="16" t="s">
        <v>11</v>
      </c>
      <c r="H1" s="16" t="s">
        <v>12</v>
      </c>
      <c r="I1" s="18" t="s">
        <v>21</v>
      </c>
      <c r="J1" s="19" t="s">
        <v>22</v>
      </c>
      <c r="K1" s="20" t="s">
        <v>20</v>
      </c>
      <c r="L1" s="16" t="s">
        <v>26</v>
      </c>
      <c r="M1" s="16" t="s">
        <v>27</v>
      </c>
      <c r="N1" s="17" t="s">
        <v>3</v>
      </c>
    </row>
    <row r="2" spans="1:14" ht="33" customHeight="1" x14ac:dyDescent="0.2">
      <c r="A2" s="4" t="s">
        <v>30</v>
      </c>
      <c r="B2" s="4" t="s">
        <v>2</v>
      </c>
      <c r="C2" s="5" t="s">
        <v>28</v>
      </c>
      <c r="D2" s="5" t="s">
        <v>127</v>
      </c>
      <c r="E2" s="4" t="s">
        <v>4</v>
      </c>
      <c r="F2" s="4" t="s">
        <v>5</v>
      </c>
      <c r="G2" s="4" t="s">
        <v>18</v>
      </c>
      <c r="H2" s="4" t="s">
        <v>19</v>
      </c>
      <c r="I2" s="15">
        <v>1658.5</v>
      </c>
      <c r="J2" s="15">
        <v>1550</v>
      </c>
      <c r="K2" s="15">
        <f t="shared" ref="K2:K33" si="0">+I2-J2</f>
        <v>108.5</v>
      </c>
      <c r="L2" s="4">
        <v>1</v>
      </c>
      <c r="M2" s="8">
        <v>44936</v>
      </c>
      <c r="N2" s="9">
        <v>1</v>
      </c>
    </row>
    <row r="3" spans="1:14" ht="33.75" x14ac:dyDescent="0.2">
      <c r="A3" s="4" t="s">
        <v>55</v>
      </c>
      <c r="B3" s="4" t="s">
        <v>2</v>
      </c>
      <c r="C3" s="5" t="s">
        <v>56</v>
      </c>
      <c r="D3" s="5" t="s">
        <v>138</v>
      </c>
      <c r="E3" s="4" t="s">
        <v>57</v>
      </c>
      <c r="F3" s="4" t="s">
        <v>50</v>
      </c>
      <c r="G3" s="4" t="s">
        <v>18</v>
      </c>
      <c r="H3" s="4" t="s">
        <v>19</v>
      </c>
      <c r="I3" s="15">
        <v>5460</v>
      </c>
      <c r="J3" s="15">
        <v>5460</v>
      </c>
      <c r="K3" s="15">
        <f t="shared" si="0"/>
        <v>0</v>
      </c>
      <c r="L3" s="4">
        <v>3</v>
      </c>
      <c r="M3" s="8">
        <v>44949</v>
      </c>
      <c r="N3" s="9">
        <v>12</v>
      </c>
    </row>
    <row r="4" spans="1:14" ht="33.75" x14ac:dyDescent="0.2">
      <c r="A4" s="4" t="s">
        <v>59</v>
      </c>
      <c r="B4" s="4" t="s">
        <v>2</v>
      </c>
      <c r="C4" s="5" t="s">
        <v>58</v>
      </c>
      <c r="D4" s="5" t="s">
        <v>138</v>
      </c>
      <c r="E4" s="4" t="s">
        <v>71</v>
      </c>
      <c r="F4" s="4">
        <v>76538412</v>
      </c>
      <c r="G4" s="4" t="s">
        <v>18</v>
      </c>
      <c r="H4" s="4" t="s">
        <v>19</v>
      </c>
      <c r="I4" s="15">
        <v>3636.28</v>
      </c>
      <c r="J4" s="15">
        <v>3398.4</v>
      </c>
      <c r="K4" s="15">
        <f t="shared" si="0"/>
        <v>237.88000000000011</v>
      </c>
      <c r="L4" s="4">
        <v>3</v>
      </c>
      <c r="M4" s="8">
        <v>44956</v>
      </c>
      <c r="N4" s="9">
        <v>12</v>
      </c>
    </row>
    <row r="5" spans="1:14" ht="22.5" x14ac:dyDescent="0.2">
      <c r="A5" s="4" t="s">
        <v>60</v>
      </c>
      <c r="B5" s="4" t="s">
        <v>1</v>
      </c>
      <c r="C5" s="5" t="s">
        <v>72</v>
      </c>
      <c r="D5" s="5" t="s">
        <v>137</v>
      </c>
      <c r="E5" s="4" t="s">
        <v>73</v>
      </c>
      <c r="F5" s="4" t="s">
        <v>49</v>
      </c>
      <c r="G5" s="4" t="s">
        <v>18</v>
      </c>
      <c r="H5" s="4" t="s">
        <v>19</v>
      </c>
      <c r="I5" s="15">
        <v>14658.11</v>
      </c>
      <c r="J5" s="15">
        <v>13699.17</v>
      </c>
      <c r="K5" s="15">
        <f t="shared" si="0"/>
        <v>958.94000000000051</v>
      </c>
      <c r="L5" s="4">
        <v>3</v>
      </c>
      <c r="M5" s="8">
        <v>44944</v>
      </c>
      <c r="N5" s="9">
        <v>1</v>
      </c>
    </row>
    <row r="6" spans="1:14" ht="33.75" x14ac:dyDescent="0.2">
      <c r="A6" s="4" t="s">
        <v>61</v>
      </c>
      <c r="B6" s="4" t="s">
        <v>2</v>
      </c>
      <c r="C6" s="5" t="s">
        <v>74</v>
      </c>
      <c r="D6" s="5" t="s">
        <v>136</v>
      </c>
      <c r="E6" s="4" t="s">
        <v>75</v>
      </c>
      <c r="F6" s="4" t="s">
        <v>48</v>
      </c>
      <c r="G6" s="4" t="s">
        <v>18</v>
      </c>
      <c r="H6" s="4" t="s">
        <v>19</v>
      </c>
      <c r="I6" s="15">
        <v>9255</v>
      </c>
      <c r="J6" s="15">
        <v>9255</v>
      </c>
      <c r="K6" s="15">
        <f t="shared" si="0"/>
        <v>0</v>
      </c>
      <c r="L6" s="4">
        <v>1</v>
      </c>
      <c r="M6" s="8">
        <v>44944</v>
      </c>
      <c r="N6" s="9">
        <v>12</v>
      </c>
    </row>
    <row r="7" spans="1:14" ht="22.5" x14ac:dyDescent="0.2">
      <c r="A7" s="4" t="s">
        <v>62</v>
      </c>
      <c r="B7" s="4" t="s">
        <v>1</v>
      </c>
      <c r="C7" s="5" t="s">
        <v>76</v>
      </c>
      <c r="D7" s="5" t="s">
        <v>121</v>
      </c>
      <c r="E7" s="4" t="s">
        <v>77</v>
      </c>
      <c r="F7" s="4" t="s">
        <v>39</v>
      </c>
      <c r="G7" s="4" t="s">
        <v>18</v>
      </c>
      <c r="H7" s="4" t="s">
        <v>19</v>
      </c>
      <c r="I7" s="15">
        <v>531.48</v>
      </c>
      <c r="J7" s="15">
        <v>516</v>
      </c>
      <c r="K7" s="15">
        <f t="shared" si="0"/>
        <v>15.480000000000018</v>
      </c>
      <c r="L7" s="4">
        <v>1</v>
      </c>
      <c r="M7" s="8">
        <v>44944</v>
      </c>
      <c r="N7" s="9">
        <v>0.1</v>
      </c>
    </row>
    <row r="8" spans="1:14" ht="78.75" x14ac:dyDescent="0.2">
      <c r="A8" s="4" t="s">
        <v>63</v>
      </c>
      <c r="B8" s="4" t="s">
        <v>1</v>
      </c>
      <c r="C8" s="5" t="s">
        <v>78</v>
      </c>
      <c r="D8" s="5" t="s">
        <v>121</v>
      </c>
      <c r="E8" s="4" t="s">
        <v>7</v>
      </c>
      <c r="F8" s="4" t="s">
        <v>6</v>
      </c>
      <c r="G8" s="4" t="s">
        <v>18</v>
      </c>
      <c r="H8" s="4" t="s">
        <v>19</v>
      </c>
      <c r="I8" s="15">
        <v>5889.28</v>
      </c>
      <c r="J8" s="15">
        <v>5504</v>
      </c>
      <c r="K8" s="15">
        <f t="shared" si="0"/>
        <v>385.27999999999975</v>
      </c>
      <c r="L8" s="4">
        <v>3</v>
      </c>
      <c r="M8" s="8">
        <v>44944</v>
      </c>
      <c r="N8" s="9">
        <v>3</v>
      </c>
    </row>
    <row r="9" spans="1:14" ht="22.5" x14ac:dyDescent="0.2">
      <c r="A9" s="4" t="s">
        <v>64</v>
      </c>
      <c r="B9" s="4" t="s">
        <v>1</v>
      </c>
      <c r="C9" s="5" t="s">
        <v>79</v>
      </c>
      <c r="D9" s="5" t="s">
        <v>135</v>
      </c>
      <c r="E9" s="4" t="s">
        <v>7</v>
      </c>
      <c r="F9" s="4" t="s">
        <v>6</v>
      </c>
      <c r="G9" s="4" t="s">
        <v>18</v>
      </c>
      <c r="H9" s="4" t="s">
        <v>19</v>
      </c>
      <c r="I9" s="15">
        <v>319.3</v>
      </c>
      <c r="J9" s="15">
        <v>310</v>
      </c>
      <c r="K9" s="15">
        <f t="shared" si="0"/>
        <v>9.3000000000000114</v>
      </c>
      <c r="L9" s="4">
        <v>3</v>
      </c>
      <c r="M9" s="8">
        <v>44944</v>
      </c>
      <c r="N9" s="9">
        <v>3</v>
      </c>
    </row>
    <row r="10" spans="1:14" ht="22.5" x14ac:dyDescent="0.2">
      <c r="A10" s="4" t="s">
        <v>65</v>
      </c>
      <c r="B10" s="4" t="s">
        <v>1</v>
      </c>
      <c r="C10" s="5" t="s">
        <v>80</v>
      </c>
      <c r="D10" s="5" t="s">
        <v>134</v>
      </c>
      <c r="E10" s="4" t="s">
        <v>51</v>
      </c>
      <c r="F10" s="4" t="s">
        <v>42</v>
      </c>
      <c r="G10" s="4" t="s">
        <v>18</v>
      </c>
      <c r="H10" s="4" t="s">
        <v>19</v>
      </c>
      <c r="I10" s="15">
        <v>50.81</v>
      </c>
      <c r="J10" s="15">
        <v>49.2</v>
      </c>
      <c r="K10" s="15">
        <f t="shared" si="0"/>
        <v>1.6099999999999994</v>
      </c>
      <c r="L10" s="4">
        <v>3</v>
      </c>
      <c r="M10" s="8">
        <v>44944</v>
      </c>
      <c r="N10" s="9">
        <v>0.1</v>
      </c>
    </row>
    <row r="11" spans="1:14" x14ac:dyDescent="0.2">
      <c r="A11" s="4" t="s">
        <v>66</v>
      </c>
      <c r="B11" s="4" t="s">
        <v>1</v>
      </c>
      <c r="C11" s="5" t="s">
        <v>81</v>
      </c>
      <c r="D11" s="5" t="s">
        <v>121</v>
      </c>
      <c r="E11" s="4" t="s">
        <v>7</v>
      </c>
      <c r="F11" s="4" t="s">
        <v>6</v>
      </c>
      <c r="G11" s="4" t="s">
        <v>18</v>
      </c>
      <c r="H11" s="4" t="s">
        <v>19</v>
      </c>
      <c r="I11" s="15">
        <v>5788.09</v>
      </c>
      <c r="J11" s="15">
        <v>5619.5</v>
      </c>
      <c r="K11" s="15">
        <f t="shared" si="0"/>
        <v>168.59000000000015</v>
      </c>
      <c r="L11" s="4">
        <v>3</v>
      </c>
      <c r="M11" s="8">
        <v>44949</v>
      </c>
      <c r="N11" s="9">
        <v>1</v>
      </c>
    </row>
    <row r="12" spans="1:14" ht="22.5" x14ac:dyDescent="0.2">
      <c r="A12" s="4" t="s">
        <v>67</v>
      </c>
      <c r="B12" s="4" t="s">
        <v>1</v>
      </c>
      <c r="C12" s="5" t="s">
        <v>82</v>
      </c>
      <c r="D12" s="5" t="s">
        <v>121</v>
      </c>
      <c r="E12" s="4" t="s">
        <v>7</v>
      </c>
      <c r="F12" s="4" t="s">
        <v>6</v>
      </c>
      <c r="G12" s="4" t="s">
        <v>18</v>
      </c>
      <c r="H12" s="4" t="s">
        <v>19</v>
      </c>
      <c r="I12" s="15">
        <v>538.34</v>
      </c>
      <c r="J12" s="15">
        <v>522.66</v>
      </c>
      <c r="K12" s="15">
        <f t="shared" si="0"/>
        <v>15.680000000000064</v>
      </c>
      <c r="L12" s="4">
        <v>3</v>
      </c>
      <c r="M12" s="8">
        <v>44944</v>
      </c>
      <c r="N12" s="9">
        <v>2</v>
      </c>
    </row>
    <row r="13" spans="1:14" ht="67.5" x14ac:dyDescent="0.2">
      <c r="A13" s="4" t="s">
        <v>68</v>
      </c>
      <c r="B13" s="4" t="s">
        <v>2</v>
      </c>
      <c r="C13" s="5" t="s">
        <v>83</v>
      </c>
      <c r="D13" s="5" t="s">
        <v>119</v>
      </c>
      <c r="E13" s="4" t="s">
        <v>84</v>
      </c>
      <c r="F13" s="4" t="s">
        <v>46</v>
      </c>
      <c r="G13" s="4" t="s">
        <v>18</v>
      </c>
      <c r="H13" s="4" t="s">
        <v>19</v>
      </c>
      <c r="I13" s="15">
        <v>201.68</v>
      </c>
      <c r="J13" s="15">
        <v>188.66</v>
      </c>
      <c r="K13" s="15">
        <f t="shared" si="0"/>
        <v>13.02000000000001</v>
      </c>
      <c r="L13" s="4">
        <v>1</v>
      </c>
      <c r="M13" s="8">
        <v>44953</v>
      </c>
      <c r="N13" s="9">
        <v>0.5</v>
      </c>
    </row>
    <row r="14" spans="1:14" ht="33.75" x14ac:dyDescent="0.2">
      <c r="A14" s="4" t="s">
        <v>69</v>
      </c>
      <c r="B14" s="4" t="s">
        <v>2</v>
      </c>
      <c r="C14" s="5" t="s">
        <v>85</v>
      </c>
      <c r="D14" s="5" t="s">
        <v>119</v>
      </c>
      <c r="E14" s="4" t="s">
        <v>84</v>
      </c>
      <c r="F14" s="4" t="s">
        <v>46</v>
      </c>
      <c r="G14" s="4" t="s">
        <v>18</v>
      </c>
      <c r="H14" s="4" t="s">
        <v>19</v>
      </c>
      <c r="I14" s="15">
        <v>60.99</v>
      </c>
      <c r="J14" s="15">
        <v>57</v>
      </c>
      <c r="K14" s="15">
        <f t="shared" si="0"/>
        <v>3.990000000000002</v>
      </c>
      <c r="L14" s="4">
        <v>1</v>
      </c>
      <c r="M14" s="8">
        <v>44953</v>
      </c>
      <c r="N14" s="9">
        <v>0.5</v>
      </c>
    </row>
    <row r="15" spans="1:14" ht="22.5" x14ac:dyDescent="0.2">
      <c r="A15" s="4" t="s">
        <v>70</v>
      </c>
      <c r="B15" s="4" t="s">
        <v>2</v>
      </c>
      <c r="C15" s="5" t="s">
        <v>86</v>
      </c>
      <c r="D15" s="5" t="s">
        <v>139</v>
      </c>
      <c r="E15" s="4" t="s">
        <v>87</v>
      </c>
      <c r="F15" s="4" t="s">
        <v>41</v>
      </c>
      <c r="G15" s="4" t="s">
        <v>18</v>
      </c>
      <c r="H15" s="4" t="s">
        <v>19</v>
      </c>
      <c r="I15" s="15">
        <v>225</v>
      </c>
      <c r="J15" s="15">
        <v>225</v>
      </c>
      <c r="K15" s="15">
        <f t="shared" si="0"/>
        <v>0</v>
      </c>
      <c r="L15" s="4">
        <v>1</v>
      </c>
      <c r="M15" s="8">
        <v>44964</v>
      </c>
      <c r="N15" s="9">
        <v>1</v>
      </c>
    </row>
    <row r="16" spans="1:14" ht="33.75" x14ac:dyDescent="0.2">
      <c r="A16" s="4" t="s">
        <v>88</v>
      </c>
      <c r="B16" s="4" t="s">
        <v>2</v>
      </c>
      <c r="C16" s="5" t="s">
        <v>31</v>
      </c>
      <c r="D16" s="5" t="s">
        <v>133</v>
      </c>
      <c r="E16" s="4" t="s">
        <v>32</v>
      </c>
      <c r="F16" s="4" t="s">
        <v>33</v>
      </c>
      <c r="G16" s="4" t="s">
        <v>18</v>
      </c>
      <c r="H16" s="4" t="s">
        <v>19</v>
      </c>
      <c r="I16" s="15">
        <v>140.97</v>
      </c>
      <c r="J16" s="15">
        <v>131.75</v>
      </c>
      <c r="K16" s="15">
        <f t="shared" si="0"/>
        <v>9.2199999999999989</v>
      </c>
      <c r="L16" s="4">
        <v>1</v>
      </c>
      <c r="M16" s="8">
        <v>44966</v>
      </c>
      <c r="N16" s="9">
        <v>0.01</v>
      </c>
    </row>
    <row r="17" spans="1:14" ht="33.75" x14ac:dyDescent="0.2">
      <c r="A17" s="4" t="s">
        <v>89</v>
      </c>
      <c r="B17" s="4" t="s">
        <v>1</v>
      </c>
      <c r="C17" s="5" t="s">
        <v>98</v>
      </c>
      <c r="D17" s="5" t="s">
        <v>132</v>
      </c>
      <c r="E17" s="4" t="s">
        <v>99</v>
      </c>
      <c r="F17" s="4" t="s">
        <v>44</v>
      </c>
      <c r="G17" s="4" t="s">
        <v>18</v>
      </c>
      <c r="H17" s="4" t="s">
        <v>19</v>
      </c>
      <c r="I17" s="15">
        <v>891</v>
      </c>
      <c r="J17" s="15">
        <v>833.55</v>
      </c>
      <c r="K17" s="15">
        <f t="shared" si="0"/>
        <v>57.450000000000045</v>
      </c>
      <c r="L17" s="4">
        <v>3</v>
      </c>
      <c r="M17" s="8">
        <v>44950</v>
      </c>
      <c r="N17" s="9">
        <v>2</v>
      </c>
    </row>
    <row r="18" spans="1:14" ht="33.75" x14ac:dyDescent="0.2">
      <c r="A18" s="4" t="s">
        <v>90</v>
      </c>
      <c r="B18" s="4" t="s">
        <v>2</v>
      </c>
      <c r="C18" s="5" t="s">
        <v>47</v>
      </c>
      <c r="D18" s="2" t="s">
        <v>120</v>
      </c>
      <c r="E18" s="4" t="s">
        <v>100</v>
      </c>
      <c r="F18" s="4" t="s">
        <v>38</v>
      </c>
      <c r="G18" s="4" t="s">
        <v>18</v>
      </c>
      <c r="H18" s="4" t="s">
        <v>19</v>
      </c>
      <c r="I18" s="15">
        <v>128.4</v>
      </c>
      <c r="J18" s="15">
        <v>120</v>
      </c>
      <c r="K18" s="15">
        <f t="shared" si="0"/>
        <v>8.4000000000000057</v>
      </c>
      <c r="L18" s="4">
        <v>1</v>
      </c>
      <c r="M18" s="8">
        <v>44953</v>
      </c>
      <c r="N18" s="9">
        <v>0.01</v>
      </c>
    </row>
    <row r="19" spans="1:14" ht="22.5" x14ac:dyDescent="0.2">
      <c r="A19" s="4" t="s">
        <v>91</v>
      </c>
      <c r="B19" s="4" t="s">
        <v>1</v>
      </c>
      <c r="C19" s="5" t="s">
        <v>101</v>
      </c>
      <c r="D19" s="5" t="s">
        <v>131</v>
      </c>
      <c r="E19" s="4" t="s">
        <v>34</v>
      </c>
      <c r="F19" s="4" t="s">
        <v>35</v>
      </c>
      <c r="G19" s="4" t="s">
        <v>18</v>
      </c>
      <c r="H19" s="4" t="s">
        <v>19</v>
      </c>
      <c r="I19" s="15">
        <v>7220.27</v>
      </c>
      <c r="J19" s="15">
        <v>6747.92</v>
      </c>
      <c r="K19" s="15">
        <f t="shared" si="0"/>
        <v>472.35000000000036</v>
      </c>
      <c r="L19" s="4">
        <v>1</v>
      </c>
      <c r="M19" s="8">
        <v>44953</v>
      </c>
      <c r="N19" s="9">
        <v>12</v>
      </c>
    </row>
    <row r="20" spans="1:14" x14ac:dyDescent="0.2">
      <c r="A20" s="4" t="s">
        <v>92</v>
      </c>
      <c r="B20" s="4" t="s">
        <v>1</v>
      </c>
      <c r="C20" s="5" t="s">
        <v>54</v>
      </c>
      <c r="D20" s="5" t="s">
        <v>122</v>
      </c>
      <c r="E20" s="4" t="s">
        <v>102</v>
      </c>
      <c r="F20" s="4" t="s">
        <v>43</v>
      </c>
      <c r="G20" s="4" t="s">
        <v>18</v>
      </c>
      <c r="H20" s="4" t="s">
        <v>19</v>
      </c>
      <c r="I20" s="15">
        <v>2127.0300000000002</v>
      </c>
      <c r="J20" s="15">
        <v>1999.15</v>
      </c>
      <c r="K20" s="15">
        <f t="shared" si="0"/>
        <v>127.88000000000011</v>
      </c>
      <c r="L20" s="4">
        <v>3</v>
      </c>
      <c r="M20" s="8">
        <v>44964</v>
      </c>
      <c r="N20" s="9">
        <v>1</v>
      </c>
    </row>
    <row r="21" spans="1:14" x14ac:dyDescent="0.2">
      <c r="A21" s="4" t="s">
        <v>93</v>
      </c>
      <c r="B21" s="4" t="s">
        <v>2</v>
      </c>
      <c r="C21" s="5" t="s">
        <v>28</v>
      </c>
      <c r="D21" s="5" t="s">
        <v>127</v>
      </c>
      <c r="E21" s="4" t="s">
        <v>4</v>
      </c>
      <c r="F21" s="4" t="s">
        <v>5</v>
      </c>
      <c r="G21" s="4" t="s">
        <v>18</v>
      </c>
      <c r="H21" s="4" t="s">
        <v>19</v>
      </c>
      <c r="I21" s="15">
        <v>1498</v>
      </c>
      <c r="J21" s="15">
        <v>1400</v>
      </c>
      <c r="K21" s="15">
        <f t="shared" si="0"/>
        <v>98</v>
      </c>
      <c r="L21" s="4">
        <v>1</v>
      </c>
      <c r="M21" s="8">
        <v>44958</v>
      </c>
      <c r="N21" s="9">
        <v>1</v>
      </c>
    </row>
    <row r="22" spans="1:14" ht="22.5" x14ac:dyDescent="0.2">
      <c r="A22" s="4" t="s">
        <v>94</v>
      </c>
      <c r="B22" s="4" t="s">
        <v>2</v>
      </c>
      <c r="C22" s="5" t="s">
        <v>103</v>
      </c>
      <c r="D22" s="5" t="s">
        <v>130</v>
      </c>
      <c r="E22" s="4" t="s">
        <v>104</v>
      </c>
      <c r="F22" s="4" t="s">
        <v>105</v>
      </c>
      <c r="G22" s="4" t="s">
        <v>18</v>
      </c>
      <c r="H22" s="4" t="s">
        <v>19</v>
      </c>
      <c r="I22" s="15">
        <v>182.97</v>
      </c>
      <c r="J22" s="15">
        <v>171</v>
      </c>
      <c r="K22" s="15">
        <f t="shared" si="0"/>
        <v>11.969999999999999</v>
      </c>
      <c r="L22" s="4">
        <v>3</v>
      </c>
      <c r="M22" s="8">
        <v>44958</v>
      </c>
      <c r="N22" s="9">
        <v>0.5</v>
      </c>
    </row>
    <row r="23" spans="1:14" ht="22.5" x14ac:dyDescent="0.2">
      <c r="A23" s="4" t="s">
        <v>95</v>
      </c>
      <c r="B23" s="4" t="s">
        <v>2</v>
      </c>
      <c r="C23" s="5" t="s">
        <v>106</v>
      </c>
      <c r="D23" s="5" t="s">
        <v>123</v>
      </c>
      <c r="E23" s="4" t="s">
        <v>107</v>
      </c>
      <c r="F23" s="4" t="s">
        <v>108</v>
      </c>
      <c r="G23" s="4" t="s">
        <v>18</v>
      </c>
      <c r="H23" s="4" t="s">
        <v>19</v>
      </c>
      <c r="I23" s="15">
        <v>5607.16</v>
      </c>
      <c r="J23" s="15">
        <v>5240.34</v>
      </c>
      <c r="K23" s="15">
        <f t="shared" si="0"/>
        <v>366.81999999999971</v>
      </c>
      <c r="L23" s="4">
        <v>1</v>
      </c>
      <c r="M23" s="8">
        <v>44958</v>
      </c>
      <c r="N23" s="9">
        <v>0.5</v>
      </c>
    </row>
    <row r="24" spans="1:14" x14ac:dyDescent="0.2">
      <c r="A24" s="4" t="s">
        <v>96</v>
      </c>
      <c r="B24" s="4" t="s">
        <v>1</v>
      </c>
      <c r="C24" s="5" t="s">
        <v>29</v>
      </c>
      <c r="D24" s="5" t="s">
        <v>129</v>
      </c>
      <c r="E24" s="4" t="s">
        <v>7</v>
      </c>
      <c r="F24" s="4" t="s">
        <v>6</v>
      </c>
      <c r="G24" s="4" t="s">
        <v>18</v>
      </c>
      <c r="H24" s="4" t="s">
        <v>19</v>
      </c>
      <c r="I24" s="15">
        <v>4868.43</v>
      </c>
      <c r="J24" s="15">
        <v>4549.93</v>
      </c>
      <c r="K24" s="15">
        <f t="shared" si="0"/>
        <v>318.5</v>
      </c>
      <c r="L24" s="4">
        <v>3</v>
      </c>
      <c r="M24" s="24">
        <v>45014</v>
      </c>
      <c r="N24" s="9">
        <v>0.1</v>
      </c>
    </row>
    <row r="25" spans="1:14" ht="33.75" x14ac:dyDescent="0.2">
      <c r="A25" s="4" t="s">
        <v>97</v>
      </c>
      <c r="B25" s="4" t="s">
        <v>1</v>
      </c>
      <c r="C25" s="5" t="s">
        <v>109</v>
      </c>
      <c r="D25" s="5" t="s">
        <v>128</v>
      </c>
      <c r="E25" s="4" t="s">
        <v>110</v>
      </c>
      <c r="F25" s="4" t="s">
        <v>45</v>
      </c>
      <c r="G25" s="4" t="s">
        <v>18</v>
      </c>
      <c r="H25" s="4" t="s">
        <v>19</v>
      </c>
      <c r="I25" s="15">
        <v>6140.29</v>
      </c>
      <c r="J25" s="15">
        <v>5738.59</v>
      </c>
      <c r="K25" s="15">
        <f t="shared" si="0"/>
        <v>401.69999999999982</v>
      </c>
      <c r="L25" s="4">
        <v>1</v>
      </c>
      <c r="M25" s="8">
        <v>44964</v>
      </c>
      <c r="N25" s="9">
        <v>0.75</v>
      </c>
    </row>
    <row r="26" spans="1:14" ht="33.75" x14ac:dyDescent="0.2">
      <c r="A26" s="4" t="s">
        <v>114</v>
      </c>
      <c r="B26" s="4" t="s">
        <v>2</v>
      </c>
      <c r="C26" s="5" t="s">
        <v>116</v>
      </c>
      <c r="D26" s="5" t="s">
        <v>119</v>
      </c>
      <c r="E26" s="4" t="s">
        <v>117</v>
      </c>
      <c r="F26" s="4">
        <v>788583609</v>
      </c>
      <c r="G26" s="4" t="s">
        <v>18</v>
      </c>
      <c r="H26" s="4" t="s">
        <v>19</v>
      </c>
      <c r="I26" s="15">
        <v>613.42999999999995</v>
      </c>
      <c r="J26" s="15">
        <v>573.29999999999995</v>
      </c>
      <c r="K26" s="15">
        <f t="shared" si="0"/>
        <v>40.129999999999995</v>
      </c>
      <c r="L26" s="4">
        <v>1</v>
      </c>
      <c r="M26" s="8">
        <v>44966</v>
      </c>
      <c r="N26" s="9">
        <v>0.5</v>
      </c>
    </row>
    <row r="27" spans="1:14" x14ac:dyDescent="0.2">
      <c r="A27" s="4" t="s">
        <v>115</v>
      </c>
      <c r="B27" s="4" t="s">
        <v>2</v>
      </c>
      <c r="C27" s="5" t="s">
        <v>28</v>
      </c>
      <c r="D27" s="5" t="s">
        <v>127</v>
      </c>
      <c r="E27" s="4" t="s">
        <v>4</v>
      </c>
      <c r="F27" s="4" t="s">
        <v>5</v>
      </c>
      <c r="G27" s="4" t="s">
        <v>18</v>
      </c>
      <c r="H27" s="4" t="s">
        <v>19</v>
      </c>
      <c r="I27" s="15">
        <v>1658.5</v>
      </c>
      <c r="J27" s="15">
        <v>1550</v>
      </c>
      <c r="K27" s="15">
        <f t="shared" si="0"/>
        <v>108.5</v>
      </c>
      <c r="L27" s="4">
        <v>1</v>
      </c>
      <c r="M27" s="8">
        <v>44966</v>
      </c>
      <c r="N27" s="9">
        <v>1</v>
      </c>
    </row>
    <row r="28" spans="1:14" ht="22.5" x14ac:dyDescent="0.2">
      <c r="A28" s="4" t="s">
        <v>124</v>
      </c>
      <c r="B28" s="4" t="s">
        <v>1</v>
      </c>
      <c r="C28" s="5" t="s">
        <v>125</v>
      </c>
      <c r="D28" s="5" t="s">
        <v>126</v>
      </c>
      <c r="E28" s="4" t="s">
        <v>140</v>
      </c>
      <c r="F28" s="4" t="s">
        <v>17</v>
      </c>
      <c r="G28" s="4" t="s">
        <v>18</v>
      </c>
      <c r="H28" s="4" t="s">
        <v>19</v>
      </c>
      <c r="I28" s="15">
        <v>625</v>
      </c>
      <c r="J28" s="15">
        <v>584.11</v>
      </c>
      <c r="K28" s="15">
        <f t="shared" si="0"/>
        <v>40.889999999999986</v>
      </c>
      <c r="L28" s="4">
        <v>3</v>
      </c>
      <c r="M28" s="8">
        <v>44973</v>
      </c>
      <c r="N28" s="9">
        <v>2</v>
      </c>
    </row>
    <row r="29" spans="1:14" ht="22.5" x14ac:dyDescent="0.2">
      <c r="A29" s="4" t="s">
        <v>142</v>
      </c>
      <c r="B29" s="4" t="s">
        <v>1</v>
      </c>
      <c r="C29" s="5" t="s">
        <v>141</v>
      </c>
      <c r="D29" s="5" t="s">
        <v>143</v>
      </c>
      <c r="E29" s="4" t="s">
        <v>144</v>
      </c>
      <c r="F29" s="4" t="s">
        <v>145</v>
      </c>
      <c r="G29" s="4" t="s">
        <v>18</v>
      </c>
      <c r="H29" s="4" t="s">
        <v>19</v>
      </c>
      <c r="I29" s="15">
        <v>7271.71</v>
      </c>
      <c r="J29" s="15">
        <v>6795.99</v>
      </c>
      <c r="K29" s="15">
        <f t="shared" si="0"/>
        <v>475.72000000000025</v>
      </c>
      <c r="L29" s="4">
        <v>3</v>
      </c>
      <c r="M29" s="8">
        <v>44972</v>
      </c>
      <c r="N29" s="9">
        <v>2</v>
      </c>
    </row>
    <row r="30" spans="1:14" ht="33.75" x14ac:dyDescent="0.2">
      <c r="A30" s="4" t="s">
        <v>146</v>
      </c>
      <c r="B30" s="4" t="s">
        <v>2</v>
      </c>
      <c r="C30" s="5" t="s">
        <v>147</v>
      </c>
      <c r="D30" s="5" t="s">
        <v>148</v>
      </c>
      <c r="E30" s="4" t="s">
        <v>149</v>
      </c>
      <c r="F30" s="4" t="s">
        <v>37</v>
      </c>
      <c r="G30" s="4" t="s">
        <v>18</v>
      </c>
      <c r="H30" s="4" t="s">
        <v>19</v>
      </c>
      <c r="I30" s="15">
        <v>1658.5</v>
      </c>
      <c r="J30" s="15">
        <v>1550</v>
      </c>
      <c r="K30" s="15">
        <f t="shared" si="0"/>
        <v>108.5</v>
      </c>
      <c r="L30" s="4">
        <v>3</v>
      </c>
      <c r="M30" s="8">
        <v>44974</v>
      </c>
      <c r="N30" s="9">
        <v>1</v>
      </c>
    </row>
    <row r="31" spans="1:14" ht="22.5" x14ac:dyDescent="0.2">
      <c r="A31" s="4" t="s">
        <v>150</v>
      </c>
      <c r="B31" s="4" t="s">
        <v>2</v>
      </c>
      <c r="C31" s="5" t="s">
        <v>155</v>
      </c>
      <c r="D31" s="5" t="s">
        <v>119</v>
      </c>
      <c r="E31" s="4" t="s">
        <v>84</v>
      </c>
      <c r="F31" s="4" t="s">
        <v>46</v>
      </c>
      <c r="G31" s="4" t="s">
        <v>18</v>
      </c>
      <c r="H31" s="4" t="s">
        <v>19</v>
      </c>
      <c r="I31" s="15">
        <v>149.11000000000001</v>
      </c>
      <c r="J31" s="15">
        <v>139.38</v>
      </c>
      <c r="K31" s="15">
        <f t="shared" si="0"/>
        <v>9.7300000000000182</v>
      </c>
      <c r="L31" s="4">
        <v>1</v>
      </c>
      <c r="M31" s="8">
        <v>45008</v>
      </c>
      <c r="N31" s="9">
        <v>0.5</v>
      </c>
    </row>
    <row r="32" spans="1:14" ht="22.5" x14ac:dyDescent="0.2">
      <c r="A32" s="4" t="s">
        <v>151</v>
      </c>
      <c r="B32" s="4" t="s">
        <v>2</v>
      </c>
      <c r="C32" s="5" t="s">
        <v>156</v>
      </c>
      <c r="D32" s="5" t="s">
        <v>119</v>
      </c>
      <c r="E32" s="4" t="s">
        <v>84</v>
      </c>
      <c r="F32" s="4" t="s">
        <v>46</v>
      </c>
      <c r="G32" s="4" t="s">
        <v>18</v>
      </c>
      <c r="H32" s="4" t="s">
        <v>19</v>
      </c>
      <c r="I32" s="15">
        <v>395.12</v>
      </c>
      <c r="J32" s="15">
        <v>369.27</v>
      </c>
      <c r="K32" s="15">
        <f t="shared" si="0"/>
        <v>25.850000000000023</v>
      </c>
      <c r="L32" s="4">
        <v>1</v>
      </c>
      <c r="M32" s="8">
        <v>45001</v>
      </c>
      <c r="N32" s="9">
        <v>0.5</v>
      </c>
    </row>
    <row r="33" spans="1:15" ht="22.5" x14ac:dyDescent="0.2">
      <c r="A33" s="4" t="s">
        <v>152</v>
      </c>
      <c r="B33" s="4" t="s">
        <v>2</v>
      </c>
      <c r="C33" s="5" t="s">
        <v>157</v>
      </c>
      <c r="D33" s="5" t="s">
        <v>119</v>
      </c>
      <c r="E33" s="4" t="s">
        <v>84</v>
      </c>
      <c r="F33" s="4" t="s">
        <v>46</v>
      </c>
      <c r="G33" s="4" t="s">
        <v>18</v>
      </c>
      <c r="H33" s="4" t="s">
        <v>19</v>
      </c>
      <c r="I33" s="15">
        <v>173.49</v>
      </c>
      <c r="J33" s="15">
        <v>162.13999999999999</v>
      </c>
      <c r="K33" s="15">
        <f t="shared" si="0"/>
        <v>11.350000000000023</v>
      </c>
      <c r="L33" s="4">
        <v>1</v>
      </c>
      <c r="M33" s="8">
        <v>44994</v>
      </c>
      <c r="N33" s="9">
        <v>0.5</v>
      </c>
    </row>
    <row r="34" spans="1:15" x14ac:dyDescent="0.2">
      <c r="A34" s="4" t="s">
        <v>153</v>
      </c>
      <c r="B34" s="4" t="s">
        <v>1</v>
      </c>
      <c r="C34" s="5" t="s">
        <v>158</v>
      </c>
      <c r="D34" s="5" t="s">
        <v>159</v>
      </c>
      <c r="E34" s="4" t="s">
        <v>160</v>
      </c>
      <c r="F34" s="4" t="s">
        <v>36</v>
      </c>
      <c r="G34" s="4" t="s">
        <v>18</v>
      </c>
      <c r="H34" s="4" t="s">
        <v>19</v>
      </c>
      <c r="I34" s="15">
        <v>6997.8</v>
      </c>
      <c r="J34" s="15">
        <v>6540</v>
      </c>
      <c r="K34" s="15">
        <f t="shared" ref="K34:K40" si="1">+I34-J34</f>
        <v>457.80000000000018</v>
      </c>
      <c r="L34" s="4">
        <v>3</v>
      </c>
      <c r="M34" s="8">
        <v>44998</v>
      </c>
      <c r="N34" s="9">
        <v>1</v>
      </c>
    </row>
    <row r="35" spans="1:15" x14ac:dyDescent="0.2">
      <c r="A35" s="4" t="s">
        <v>154</v>
      </c>
      <c r="B35" s="4" t="s">
        <v>2</v>
      </c>
      <c r="C35" s="5" t="s">
        <v>28</v>
      </c>
      <c r="D35" s="5" t="s">
        <v>127</v>
      </c>
      <c r="E35" s="4" t="s">
        <v>4</v>
      </c>
      <c r="F35" s="4" t="s">
        <v>5</v>
      </c>
      <c r="G35" s="4" t="s">
        <v>18</v>
      </c>
      <c r="H35" s="4" t="s">
        <v>19</v>
      </c>
      <c r="I35" s="15">
        <v>4868.5</v>
      </c>
      <c r="J35" s="15">
        <v>4550</v>
      </c>
      <c r="K35" s="15">
        <f t="shared" si="1"/>
        <v>318.5</v>
      </c>
      <c r="L35" s="4">
        <v>1</v>
      </c>
      <c r="M35" s="8">
        <v>44994</v>
      </c>
      <c r="N35" s="9">
        <v>3</v>
      </c>
    </row>
    <row r="36" spans="1:15" x14ac:dyDescent="0.2">
      <c r="A36" s="4" t="s">
        <v>161</v>
      </c>
      <c r="B36" s="4" t="s">
        <v>1</v>
      </c>
      <c r="C36" s="5" t="s">
        <v>166</v>
      </c>
      <c r="D36" s="5" t="s">
        <v>167</v>
      </c>
      <c r="E36" s="4" t="s">
        <v>52</v>
      </c>
      <c r="F36" s="4" t="s">
        <v>53</v>
      </c>
      <c r="G36" s="4" t="s">
        <v>18</v>
      </c>
      <c r="H36" s="4" t="s">
        <v>19</v>
      </c>
      <c r="I36" s="15">
        <v>199.56</v>
      </c>
      <c r="J36" s="15">
        <v>186.5</v>
      </c>
      <c r="K36" s="15">
        <f t="shared" si="1"/>
        <v>13.060000000000002</v>
      </c>
      <c r="L36" s="4">
        <v>3</v>
      </c>
      <c r="M36" s="8">
        <v>44994</v>
      </c>
      <c r="N36" s="9">
        <v>1</v>
      </c>
    </row>
    <row r="37" spans="1:15" ht="22.5" x14ac:dyDescent="0.2">
      <c r="A37" s="4" t="s">
        <v>162</v>
      </c>
      <c r="B37" s="4" t="s">
        <v>1</v>
      </c>
      <c r="C37" s="5" t="s">
        <v>168</v>
      </c>
      <c r="D37" s="5" t="s">
        <v>118</v>
      </c>
      <c r="E37" s="4" t="s">
        <v>169</v>
      </c>
      <c r="F37" s="4">
        <v>122971604</v>
      </c>
      <c r="G37" s="4" t="s">
        <v>170</v>
      </c>
      <c r="H37" s="22" t="s">
        <v>178</v>
      </c>
      <c r="I37" s="15">
        <v>2100</v>
      </c>
      <c r="J37" s="15">
        <v>2100</v>
      </c>
      <c r="K37" s="15">
        <f t="shared" si="1"/>
        <v>0</v>
      </c>
      <c r="L37" s="4">
        <v>3</v>
      </c>
      <c r="M37" s="8">
        <v>44999</v>
      </c>
      <c r="N37" s="9">
        <v>0.01</v>
      </c>
    </row>
    <row r="38" spans="1:15" ht="47.25" x14ac:dyDescent="0.2">
      <c r="A38" s="4" t="s">
        <v>163</v>
      </c>
      <c r="B38" s="4" t="s">
        <v>1</v>
      </c>
      <c r="C38" s="5" t="s">
        <v>172</v>
      </c>
      <c r="D38" s="5" t="s">
        <v>171</v>
      </c>
      <c r="E38" s="4" t="s">
        <v>173</v>
      </c>
      <c r="F38" s="4" t="s">
        <v>174</v>
      </c>
      <c r="G38" s="4" t="s">
        <v>18</v>
      </c>
      <c r="H38" s="4" t="s">
        <v>19</v>
      </c>
      <c r="I38" s="15">
        <v>460.1</v>
      </c>
      <c r="J38" s="15">
        <v>430</v>
      </c>
      <c r="K38" s="15">
        <f t="shared" si="1"/>
        <v>30.100000000000023</v>
      </c>
      <c r="L38" s="4">
        <v>3</v>
      </c>
      <c r="M38" s="8">
        <v>44999</v>
      </c>
      <c r="N38" s="9">
        <v>0.1</v>
      </c>
    </row>
    <row r="39" spans="1:15" ht="12" x14ac:dyDescent="0.2">
      <c r="A39" s="4" t="s">
        <v>164</v>
      </c>
      <c r="B39" s="4" t="s">
        <v>2</v>
      </c>
      <c r="C39" s="5" t="s">
        <v>175</v>
      </c>
      <c r="D39" s="3" t="s">
        <v>176</v>
      </c>
      <c r="E39" s="4" t="s">
        <v>177</v>
      </c>
      <c r="F39" s="4" t="s">
        <v>40</v>
      </c>
      <c r="G39" s="4" t="s">
        <v>18</v>
      </c>
      <c r="H39" s="4" t="s">
        <v>19</v>
      </c>
      <c r="I39" s="15">
        <v>425.02</v>
      </c>
      <c r="J39" s="15">
        <v>397.22</v>
      </c>
      <c r="K39" s="15">
        <f t="shared" si="1"/>
        <v>27.799999999999955</v>
      </c>
      <c r="L39" s="4">
        <v>1</v>
      </c>
      <c r="M39" s="8">
        <v>45005</v>
      </c>
      <c r="N39" s="9">
        <v>0.1</v>
      </c>
    </row>
    <row r="40" spans="1:15" s="10" customFormat="1" ht="33.75" x14ac:dyDescent="0.2">
      <c r="A40" s="4" t="s">
        <v>165</v>
      </c>
      <c r="B40" s="4" t="s">
        <v>1</v>
      </c>
      <c r="C40" s="5" t="s">
        <v>180</v>
      </c>
      <c r="D40" s="2" t="s">
        <v>181</v>
      </c>
      <c r="E40" s="11" t="s">
        <v>99</v>
      </c>
      <c r="F40" s="11" t="s">
        <v>44</v>
      </c>
      <c r="G40" s="4" t="s">
        <v>18</v>
      </c>
      <c r="H40" s="4" t="s">
        <v>19</v>
      </c>
      <c r="I40" s="14">
        <v>1526.93</v>
      </c>
      <c r="J40" s="14">
        <v>1427.04</v>
      </c>
      <c r="K40" s="14">
        <f t="shared" si="1"/>
        <v>99.8900000000001</v>
      </c>
      <c r="L40" s="11">
        <v>3</v>
      </c>
      <c r="M40" s="12">
        <v>45013</v>
      </c>
      <c r="N40" s="23">
        <v>0.1</v>
      </c>
      <c r="O40" s="6"/>
    </row>
    <row r="41" spans="1:15" x14ac:dyDescent="0.2">
      <c r="C41" s="5"/>
      <c r="M41" s="8"/>
    </row>
    <row r="42" spans="1:15" x14ac:dyDescent="0.2">
      <c r="C42" s="5"/>
      <c r="M42" s="8"/>
    </row>
    <row r="43" spans="1:15" x14ac:dyDescent="0.2">
      <c r="C43" s="5"/>
      <c r="M43" s="8"/>
    </row>
    <row r="44" spans="1:15" x14ac:dyDescent="0.2">
      <c r="C44" s="5"/>
      <c r="M44" s="8"/>
    </row>
    <row r="45" spans="1:15" x14ac:dyDescent="0.2">
      <c r="C45" s="5"/>
      <c r="M45" s="8"/>
    </row>
    <row r="46" spans="1:15" x14ac:dyDescent="0.2">
      <c r="C46" s="5"/>
      <c r="M46" s="8"/>
    </row>
    <row r="47" spans="1:15" x14ac:dyDescent="0.2">
      <c r="C47" s="5"/>
      <c r="M47" s="8"/>
    </row>
    <row r="48" spans="1:15" x14ac:dyDescent="0.2">
      <c r="C48" s="5"/>
      <c r="M48" s="8"/>
    </row>
    <row r="49" spans="1:13" x14ac:dyDescent="0.2">
      <c r="C49" s="5"/>
      <c r="M49" s="8"/>
    </row>
    <row r="50" spans="1:13" x14ac:dyDescent="0.2">
      <c r="C50" s="5"/>
      <c r="M50" s="8"/>
    </row>
    <row r="51" spans="1:13" x14ac:dyDescent="0.2">
      <c r="C51" s="5"/>
      <c r="M51" s="8"/>
    </row>
    <row r="52" spans="1:13" x14ac:dyDescent="0.2">
      <c r="C52" s="5"/>
      <c r="M52" s="8"/>
    </row>
    <row r="53" spans="1:13" ht="102" customHeight="1" x14ac:dyDescent="0.2">
      <c r="C53" s="5"/>
      <c r="M53" s="8"/>
    </row>
    <row r="54" spans="1:13" x14ac:dyDescent="0.2">
      <c r="C54" s="5"/>
      <c r="M54" s="8"/>
    </row>
    <row r="55" spans="1:13" x14ac:dyDescent="0.2">
      <c r="C55" s="5"/>
      <c r="M55" s="8"/>
    </row>
    <row r="56" spans="1:13" x14ac:dyDescent="0.2">
      <c r="C56" s="5"/>
      <c r="M56" s="8"/>
    </row>
    <row r="57" spans="1:13" x14ac:dyDescent="0.2">
      <c r="C57" s="5"/>
      <c r="M57" s="8"/>
    </row>
    <row r="58" spans="1:13" x14ac:dyDescent="0.2">
      <c r="C58" s="5"/>
      <c r="M58" s="8"/>
    </row>
    <row r="59" spans="1:13" x14ac:dyDescent="0.2">
      <c r="A59" s="10"/>
    </row>
    <row r="60" spans="1:13" x14ac:dyDescent="0.2">
      <c r="C60" s="5"/>
      <c r="M60" s="8"/>
    </row>
    <row r="61" spans="1:13" x14ac:dyDescent="0.2">
      <c r="C61" s="5"/>
      <c r="M61" s="8"/>
    </row>
    <row r="62" spans="1:13" x14ac:dyDescent="0.2">
      <c r="C62" s="5"/>
      <c r="M62" s="8"/>
    </row>
    <row r="63" spans="1:13" x14ac:dyDescent="0.2">
      <c r="C63" s="5"/>
      <c r="M63" s="8"/>
    </row>
    <row r="64" spans="1:13" x14ac:dyDescent="0.2">
      <c r="C64" s="5"/>
      <c r="M64" s="8"/>
    </row>
    <row r="65" spans="2:13" x14ac:dyDescent="0.2">
      <c r="C65" s="5"/>
      <c r="M65" s="8"/>
    </row>
    <row r="66" spans="2:13" x14ac:dyDescent="0.2">
      <c r="C66" s="5"/>
      <c r="M66" s="8"/>
    </row>
    <row r="67" spans="2:13" x14ac:dyDescent="0.2">
      <c r="C67" s="5"/>
      <c r="M67" s="8"/>
    </row>
    <row r="68" spans="2:13" x14ac:dyDescent="0.2">
      <c r="B68" s="10"/>
      <c r="C68" s="5"/>
      <c r="D68" s="5"/>
      <c r="M68" s="8"/>
    </row>
    <row r="69" spans="2:13" x14ac:dyDescent="0.2">
      <c r="C69" s="5"/>
      <c r="D69" s="5"/>
      <c r="E69" s="11"/>
      <c r="M69" s="12"/>
    </row>
  </sheetData>
  <hyperlinks>
    <hyperlink ref="D10" r:id="rId1" display="https://www.licitaciones.es/branch/indumentaria-de-trabajo-y-complementos" xr:uid="{00000000-0004-0000-0C00-000000000000}"/>
  </hyperlinks>
  <pageMargins left="0.7" right="0.7" top="0.75" bottom="0.75" header="0.3" footer="0.3"/>
  <pageSetup paperSize="9" orientation="portrait" verticalDpi="30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P8"/>
  <sheetViews>
    <sheetView workbookViewId="0">
      <selection activeCell="J9" sqref="J9"/>
    </sheetView>
  </sheetViews>
  <sheetFormatPr baseColWidth="10" defaultRowHeight="11.25" x14ac:dyDescent="0.2"/>
  <cols>
    <col min="1" max="1" width="13" style="4" customWidth="1"/>
    <col min="2" max="2" width="10.42578125" style="4" customWidth="1"/>
    <col min="3" max="3" width="24" style="4" customWidth="1"/>
    <col min="4" max="4" width="16.42578125" style="4" customWidth="1"/>
    <col min="5" max="5" width="22.28515625" style="4" customWidth="1"/>
    <col min="6" max="6" width="11.42578125" style="4"/>
    <col min="7" max="7" width="10.28515625" style="4" customWidth="1"/>
    <col min="8" max="8" width="7.140625" style="4" customWidth="1"/>
    <col min="9" max="10" width="11.42578125" style="4"/>
    <col min="11" max="11" width="12.5703125" style="4" customWidth="1"/>
    <col min="12" max="16384" width="11.42578125" style="4"/>
  </cols>
  <sheetData>
    <row r="1" spans="1:16" ht="45" x14ac:dyDescent="0.2">
      <c r="A1" s="16" t="s">
        <v>8</v>
      </c>
      <c r="B1" s="16" t="s">
        <v>10</v>
      </c>
      <c r="C1" s="16" t="s">
        <v>9</v>
      </c>
      <c r="D1" s="16" t="s">
        <v>16</v>
      </c>
      <c r="E1" s="16" t="s">
        <v>14</v>
      </c>
      <c r="F1" s="16" t="s">
        <v>15</v>
      </c>
      <c r="G1" s="16" t="s">
        <v>11</v>
      </c>
      <c r="H1" s="16" t="s">
        <v>12</v>
      </c>
      <c r="I1" s="19" t="s">
        <v>21</v>
      </c>
      <c r="J1" s="20" t="s">
        <v>22</v>
      </c>
      <c r="K1" s="16" t="s">
        <v>20</v>
      </c>
      <c r="L1" s="16" t="s">
        <v>13</v>
      </c>
      <c r="M1" s="16" t="s">
        <v>23</v>
      </c>
      <c r="N1" s="16" t="s">
        <v>3</v>
      </c>
      <c r="O1" s="16" t="s">
        <v>24</v>
      </c>
      <c r="P1" s="16" t="s">
        <v>25</v>
      </c>
    </row>
    <row r="2" spans="1:16" ht="21" customHeight="1" x14ac:dyDescent="0.2">
      <c r="A2" s="4" t="s">
        <v>111</v>
      </c>
      <c r="B2" s="4" t="s">
        <v>1</v>
      </c>
      <c r="C2" s="5" t="s">
        <v>112</v>
      </c>
      <c r="D2" s="4" t="s">
        <v>179</v>
      </c>
      <c r="E2" s="5" t="s">
        <v>113</v>
      </c>
      <c r="F2" s="4" t="s">
        <v>41</v>
      </c>
      <c r="G2" s="4" t="s">
        <v>18</v>
      </c>
      <c r="H2" s="4" t="s">
        <v>19</v>
      </c>
      <c r="I2" s="15">
        <v>18361.2</v>
      </c>
      <c r="J2" s="15">
        <v>17160</v>
      </c>
      <c r="K2" s="15">
        <f>+I2-J2</f>
        <v>1201.2000000000007</v>
      </c>
      <c r="L2" s="4">
        <v>1</v>
      </c>
      <c r="M2" s="8">
        <v>44944</v>
      </c>
      <c r="N2" s="4">
        <v>5.5</v>
      </c>
      <c r="O2" s="15">
        <v>18361.2</v>
      </c>
      <c r="P2" s="15">
        <v>17160</v>
      </c>
    </row>
    <row r="3" spans="1:16" ht="23.25" x14ac:dyDescent="0.2">
      <c r="A3" s="4" t="s">
        <v>182</v>
      </c>
      <c r="B3" s="4" t="s">
        <v>1</v>
      </c>
      <c r="C3" s="5" t="s">
        <v>183</v>
      </c>
      <c r="D3" s="4" t="s">
        <v>184</v>
      </c>
      <c r="E3" s="4" t="s">
        <v>185</v>
      </c>
      <c r="F3" s="4" t="s">
        <v>186</v>
      </c>
      <c r="G3" s="4" t="s">
        <v>18</v>
      </c>
      <c r="H3" s="4" t="s">
        <v>19</v>
      </c>
      <c r="I3" s="15">
        <v>39130.980000000003</v>
      </c>
      <c r="J3" s="15">
        <v>36571.01</v>
      </c>
      <c r="K3" s="21">
        <f>+I3-J3</f>
        <v>2559.9700000000012</v>
      </c>
      <c r="L3" s="4">
        <v>3</v>
      </c>
      <c r="M3" s="8">
        <v>45016</v>
      </c>
      <c r="N3" s="4">
        <v>2.5</v>
      </c>
      <c r="O3" s="15">
        <v>39130.980000000003</v>
      </c>
      <c r="P3" s="15">
        <v>36571.01</v>
      </c>
    </row>
    <row r="4" spans="1:16" x14ac:dyDescent="0.2">
      <c r="D4" s="5"/>
      <c r="J4" s="15"/>
      <c r="L4" s="12"/>
    </row>
    <row r="5" spans="1:16" x14ac:dyDescent="0.2">
      <c r="D5" s="5"/>
      <c r="E5" s="7"/>
      <c r="J5" s="15"/>
      <c r="K5" s="7"/>
      <c r="L5" s="8"/>
    </row>
    <row r="6" spans="1:16" x14ac:dyDescent="0.2">
      <c r="D6" s="5"/>
      <c r="E6" s="7"/>
      <c r="I6" s="13"/>
      <c r="J6" s="13"/>
      <c r="K6" s="7"/>
      <c r="L6" s="8"/>
    </row>
    <row r="7" spans="1:16" x14ac:dyDescent="0.2">
      <c r="D7" s="5"/>
      <c r="I7" s="13"/>
      <c r="J7" s="15"/>
      <c r="L7" s="8"/>
    </row>
    <row r="8" spans="1:16" ht="12" x14ac:dyDescent="0.2">
      <c r="D8" s="1"/>
      <c r="I8" s="15"/>
      <c r="J8" s="15"/>
      <c r="L8" s="8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IVC</vt:lpstr>
      <vt:lpstr>I+D+i</vt:lpstr>
      <vt:lpstr>'I+D+i'!_Hlk113005176</vt:lpstr>
      <vt:lpstr>IVC!_Hlk124421447</vt:lpstr>
      <vt:lpstr>IVC!_Hlk83376282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2023-04-03T08:32:54Z</dcterms:modified>
</cp:coreProperties>
</file>