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180" yWindow="270" windowWidth="14805" windowHeight="7995" firstSheet="1" activeTab="1"/>
  </bookViews>
  <sheets>
    <sheet name="GASTO PRESUPUESTO 2019" sheetId="1" r:id="rId1"/>
    <sheet name="GASTOS PRESUPUESTOS 2021" sheetId="6" r:id="rId2"/>
    <sheet name="GASTOS CCAA 2021" sheetId="5" r:id="rId3"/>
    <sheet name="GASTOS PRESUPUESTO 2020" sheetId="4" r:id="rId4"/>
    <sheet name="GASTOS CCAA 2020" sheetId="3" r:id="rId5"/>
    <sheet name="GASTO CCAA 2019" sheetId="2" r:id="rId6"/>
  </sheets>
  <calcPr calcId="145621" iterateCount="1" concurrentCalc="0"/>
</workbook>
</file>

<file path=xl/calcChain.xml><?xml version="1.0" encoding="utf-8"?>
<calcChain xmlns="http://schemas.openxmlformats.org/spreadsheetml/2006/main">
  <c r="D27" i="6" l="1"/>
  <c r="H13" i="6"/>
  <c r="H14" i="6"/>
  <c r="H15" i="6"/>
  <c r="H16" i="6"/>
  <c r="H17" i="6"/>
  <c r="H18" i="6"/>
  <c r="H19" i="6"/>
  <c r="G19" i="6"/>
  <c r="F19" i="6"/>
  <c r="E19" i="6"/>
  <c r="D19" i="6"/>
  <c r="C19" i="6"/>
  <c r="D5" i="6"/>
  <c r="D4" i="6"/>
  <c r="D25" i="4"/>
  <c r="H11" i="4"/>
  <c r="H12" i="4"/>
  <c r="H13" i="4"/>
  <c r="H14" i="4"/>
  <c r="H15" i="4"/>
  <c r="H16" i="4"/>
  <c r="H17" i="4"/>
  <c r="G17" i="4"/>
  <c r="F17" i="4"/>
  <c r="E17" i="4"/>
  <c r="D17" i="4"/>
  <c r="C17" i="4"/>
  <c r="D24" i="1"/>
  <c r="H10" i="1"/>
  <c r="H11" i="1"/>
  <c r="H12" i="1"/>
  <c r="H13" i="1"/>
  <c r="H14" i="1"/>
  <c r="H15" i="1"/>
  <c r="H16" i="1"/>
  <c r="G16" i="1"/>
  <c r="F16" i="1"/>
  <c r="E16" i="1"/>
  <c r="D16" i="1"/>
  <c r="C16" i="1"/>
  <c r="D2" i="1"/>
  <c r="D1" i="1"/>
</calcChain>
</file>

<file path=xl/sharedStrings.xml><?xml version="1.0" encoding="utf-8"?>
<sst xmlns="http://schemas.openxmlformats.org/spreadsheetml/2006/main" count="103" uniqueCount="34">
  <si>
    <t xml:space="preserve">  Número total de efectivos</t>
  </si>
  <si>
    <t xml:space="preserve">  Número total de gastos</t>
  </si>
  <si>
    <t>III. GASTOS DISTRIBUIDOS POR GRUPOS DE PERSONAL</t>
  </si>
  <si>
    <t>Retribuciones distribuidas por grupos</t>
  </si>
  <si>
    <t>Grupo de</t>
  </si>
  <si>
    <t>Número de</t>
  </si>
  <si>
    <t>Sueldos y salarios</t>
  </si>
  <si>
    <t>Retribución</t>
  </si>
  <si>
    <t>Planes de</t>
  </si>
  <si>
    <t xml:space="preserve">Otras </t>
  </si>
  <si>
    <t>Total</t>
  </si>
  <si>
    <t>Personal</t>
  </si>
  <si>
    <t>efectivos</t>
  </si>
  <si>
    <t>(excepto variable)</t>
  </si>
  <si>
    <t>Variable</t>
  </si>
  <si>
    <t>Pensiones</t>
  </si>
  <si>
    <t>Retribuciones</t>
  </si>
  <si>
    <t>Órganos Gobierno</t>
  </si>
  <si>
    <t>Máximos responsables</t>
  </si>
  <si>
    <t>Resto personal directivo</t>
  </si>
  <si>
    <t>Laboral contrato indefinido</t>
  </si>
  <si>
    <t>Laboral duración determinada</t>
  </si>
  <si>
    <t>Otro personal</t>
  </si>
  <si>
    <t xml:space="preserve">Total </t>
  </si>
  <si>
    <t>IV. GASTOS COMUNES SIN DISTRIBUIR POR GRUPOS</t>
  </si>
  <si>
    <t>Concepto</t>
  </si>
  <si>
    <t>Importe</t>
  </si>
  <si>
    <t>Acción social</t>
  </si>
  <si>
    <t>Seguridad Social</t>
  </si>
  <si>
    <t>Sueldos y Salarios</t>
  </si>
  <si>
    <t>Seg. Social Cgo. Empr</t>
  </si>
  <si>
    <r>
      <t> </t>
    </r>
    <r>
      <rPr>
        <b/>
        <sz val="9"/>
        <color rgb="FF000000"/>
        <rFont val="Arial"/>
        <family val="2"/>
      </rPr>
      <t>Total</t>
    </r>
  </si>
  <si>
    <t>Laboral larga duración</t>
  </si>
  <si>
    <t>II. DATOS DE PLANTILLAS Y RETRIBUCIONES DE UN DETERMINADO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</si>
</sst>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32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hair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hair">
        <color theme="0" tint="-0.249977111117893"/>
      </bottom>
      <diagonal/>
    </border>
    <border>
      <left/>
      <right style="thin">
        <color theme="0" tint="-0.249977111117893"/>
      </right>
      <top/>
      <bottom style="hair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/>
      <bottom style="hair">
        <color theme="0" tint="-0.249977111117893"/>
      </bottom>
      <diagonal/>
    </border>
    <border>
      <left style="thin">
        <color theme="0" tint="-0.249977111117893"/>
      </left>
      <right/>
      <top style="hair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hair">
        <color theme="0" tint="-0.249977111117893"/>
      </top>
      <bottom style="thin">
        <color theme="0" tint="-0.249977111117893"/>
      </bottom>
      <diagonal/>
    </border>
    <border>
      <left/>
      <right/>
      <top style="hair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hair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4" fontId="4" fillId="2" borderId="0" xfId="0" applyNumberFormat="1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7" fillId="3" borderId="16" xfId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4" fontId="3" fillId="2" borderId="19" xfId="0" applyNumberFormat="1" applyFont="1" applyFill="1" applyBorder="1" applyAlignment="1" applyProtection="1">
      <alignment horizontal="right" vertical="center"/>
      <protection locked="0"/>
    </xf>
    <xf numFmtId="4" fontId="3" fillId="2" borderId="20" xfId="0" applyNumberFormat="1" applyFont="1" applyFill="1" applyBorder="1" applyAlignment="1" applyProtection="1">
      <alignment horizontal="right" vertical="center"/>
      <protection locked="0"/>
    </xf>
    <xf numFmtId="4" fontId="4" fillId="2" borderId="21" xfId="0" applyNumberFormat="1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4" fontId="3" fillId="2" borderId="24" xfId="0" applyNumberFormat="1" applyFont="1" applyFill="1" applyBorder="1" applyAlignment="1" applyProtection="1">
      <alignment horizontal="right" vertical="center"/>
      <protection locked="0"/>
    </xf>
    <xf numFmtId="4" fontId="3" fillId="2" borderId="25" xfId="0" applyNumberFormat="1" applyFont="1" applyFill="1" applyBorder="1" applyAlignment="1" applyProtection="1">
      <alignment horizontal="right" vertical="center"/>
      <protection locked="0"/>
    </xf>
    <xf numFmtId="4" fontId="4" fillId="2" borderId="28" xfId="0" applyNumberFormat="1" applyFont="1" applyFill="1" applyBorder="1" applyAlignment="1"/>
    <xf numFmtId="0" fontId="4" fillId="3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4" fontId="3" fillId="2" borderId="4" xfId="0" applyNumberFormat="1" applyFont="1" applyFill="1" applyBorder="1" applyAlignment="1" applyProtection="1">
      <alignment vertical="center"/>
      <protection locked="0"/>
    </xf>
    <xf numFmtId="4" fontId="4" fillId="2" borderId="0" xfId="0" applyNumberFormat="1" applyFont="1" applyFill="1" applyBorder="1" applyAlignment="1">
      <alignment horizontal="left" vertical="center"/>
    </xf>
    <xf numFmtId="4" fontId="4" fillId="2" borderId="27" xfId="0" applyNumberFormat="1" applyFont="1" applyFill="1" applyBorder="1" applyAlignment="1"/>
    <xf numFmtId="0" fontId="0" fillId="4" borderId="30" xfId="0" applyFill="1" applyBorder="1" applyAlignment="1">
      <alignment vertical="center"/>
    </xf>
    <xf numFmtId="0" fontId="8" fillId="4" borderId="30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4" fontId="9" fillId="0" borderId="0" xfId="0" applyNumberFormat="1" applyFont="1" applyAlignment="1">
      <alignment horizontal="right" vertical="center"/>
    </xf>
    <xf numFmtId="0" fontId="9" fillId="0" borderId="31" xfId="0" applyFont="1" applyBorder="1" applyAlignment="1">
      <alignment vertical="center"/>
    </xf>
    <xf numFmtId="4" fontId="9" fillId="0" borderId="31" xfId="0" applyNumberFormat="1" applyFont="1" applyBorder="1" applyAlignment="1">
      <alignment horizontal="right" vertical="center"/>
    </xf>
    <xf numFmtId="0" fontId="9" fillId="5" borderId="31" xfId="0" applyFont="1" applyFill="1" applyBorder="1" applyAlignment="1">
      <alignment vertical="center"/>
    </xf>
    <xf numFmtId="4" fontId="8" fillId="5" borderId="3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8" fillId="4" borderId="30" xfId="0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8" fillId="5" borderId="31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 indent="1"/>
    </xf>
    <xf numFmtId="0" fontId="9" fillId="0" borderId="31" xfId="0" applyFont="1" applyBorder="1" applyAlignment="1">
      <alignment horizontal="left" vertical="center" indent="1"/>
    </xf>
    <xf numFmtId="0" fontId="9" fillId="5" borderId="31" xfId="0" applyFont="1" applyFill="1" applyBorder="1" applyAlignment="1">
      <alignment horizontal="left" vertical="center" indent="1"/>
    </xf>
    <xf numFmtId="0" fontId="4" fillId="2" borderId="26" xfId="0" applyFont="1" applyFill="1" applyBorder="1" applyAlignment="1">
      <alignment horizontal="left"/>
    </xf>
    <xf numFmtId="0" fontId="4" fillId="2" borderId="29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left"/>
    </xf>
    <xf numFmtId="0" fontId="0" fillId="0" borderId="3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H29" sqref="H29"/>
    </sheetView>
  </sheetViews>
  <sheetFormatPr baseColWidth="10" defaultColWidth="9.140625" defaultRowHeight="15" x14ac:dyDescent="0.25"/>
  <cols>
    <col min="1" max="1" width="9.28515625" customWidth="1"/>
    <col min="2" max="2" width="22.140625" customWidth="1"/>
    <col min="3" max="3" width="13.28515625" bestFit="1" customWidth="1"/>
    <col min="4" max="4" width="21.5703125" bestFit="1" customWidth="1"/>
    <col min="5" max="5" width="14" bestFit="1" customWidth="1"/>
    <col min="6" max="6" width="12.85546875" bestFit="1" customWidth="1"/>
    <col min="7" max="7" width="16.7109375" bestFit="1" customWidth="1"/>
    <col min="8" max="8" width="17" customWidth="1"/>
  </cols>
  <sheetData>
    <row r="1" spans="1:8" ht="18" x14ac:dyDescent="0.25">
      <c r="A1" s="5" t="s">
        <v>0</v>
      </c>
      <c r="B1" s="7"/>
      <c r="C1" s="8"/>
      <c r="D1" s="9">
        <f>C16</f>
        <v>9</v>
      </c>
      <c r="E1" s="4"/>
      <c r="F1" s="4"/>
      <c r="G1" s="4"/>
      <c r="H1" s="4"/>
    </row>
    <row r="2" spans="1:8" ht="18" x14ac:dyDescent="0.25">
      <c r="A2" s="10" t="s">
        <v>1</v>
      </c>
      <c r="B2" s="11"/>
      <c r="C2" s="12"/>
      <c r="D2" s="9">
        <f>H16+D24</f>
        <v>730574.64999999991</v>
      </c>
      <c r="E2" s="4"/>
      <c r="F2" s="4"/>
      <c r="G2" s="4"/>
      <c r="H2" s="4"/>
    </row>
    <row r="3" spans="1:8" ht="18" x14ac:dyDescent="0.25">
      <c r="A3" s="2"/>
      <c r="B3" s="13"/>
      <c r="C3" s="3"/>
      <c r="D3" s="14"/>
      <c r="E3" s="4"/>
      <c r="F3" s="4"/>
      <c r="G3" s="4"/>
      <c r="H3" s="4"/>
    </row>
    <row r="4" spans="1:8" ht="18" x14ac:dyDescent="0.25">
      <c r="A4" s="6"/>
      <c r="B4" s="3"/>
      <c r="C4" s="3"/>
      <c r="D4" s="4"/>
      <c r="E4" s="4"/>
      <c r="F4" s="4"/>
      <c r="G4" s="4"/>
      <c r="H4" s="4"/>
    </row>
    <row r="5" spans="1:8" ht="18" x14ac:dyDescent="0.25">
      <c r="A5" s="1" t="s">
        <v>2</v>
      </c>
      <c r="B5" s="2"/>
      <c r="C5" s="3"/>
      <c r="D5" s="4"/>
      <c r="E5" s="4"/>
      <c r="F5" s="4"/>
      <c r="G5" s="4"/>
      <c r="H5" s="4"/>
    </row>
    <row r="6" spans="1:8" ht="18" x14ac:dyDescent="0.25">
      <c r="A6" s="6"/>
      <c r="B6" s="3"/>
      <c r="C6" s="3"/>
      <c r="D6" s="4"/>
      <c r="E6" s="4"/>
      <c r="F6" s="4"/>
      <c r="G6" s="4"/>
      <c r="H6" s="4"/>
    </row>
    <row r="7" spans="1:8" ht="15.75" x14ac:dyDescent="0.25">
      <c r="A7" s="15"/>
      <c r="B7" s="16"/>
      <c r="C7" s="17"/>
      <c r="D7" s="58" t="s">
        <v>3</v>
      </c>
      <c r="E7" s="59"/>
      <c r="F7" s="59"/>
      <c r="G7" s="59"/>
      <c r="H7" s="60"/>
    </row>
    <row r="8" spans="1:8" ht="15.75" x14ac:dyDescent="0.25">
      <c r="A8" s="61" t="s">
        <v>4</v>
      </c>
      <c r="B8" s="62"/>
      <c r="C8" s="18" t="s">
        <v>5</v>
      </c>
      <c r="D8" s="19" t="s">
        <v>6</v>
      </c>
      <c r="E8" s="19" t="s">
        <v>7</v>
      </c>
      <c r="F8" s="19" t="s">
        <v>8</v>
      </c>
      <c r="G8" s="19" t="s">
        <v>9</v>
      </c>
      <c r="H8" s="20" t="s">
        <v>10</v>
      </c>
    </row>
    <row r="9" spans="1:8" ht="47.25" x14ac:dyDescent="0.25">
      <c r="A9" s="63" t="s">
        <v>11</v>
      </c>
      <c r="B9" s="64"/>
      <c r="C9" s="21" t="s">
        <v>12</v>
      </c>
      <c r="D9" s="22" t="s">
        <v>13</v>
      </c>
      <c r="E9" s="22" t="s">
        <v>14</v>
      </c>
      <c r="F9" s="22" t="s">
        <v>15</v>
      </c>
      <c r="G9" s="22" t="s">
        <v>16</v>
      </c>
      <c r="H9" s="23" t="s">
        <v>16</v>
      </c>
    </row>
    <row r="10" spans="1:8" ht="15.75" x14ac:dyDescent="0.25">
      <c r="A10" s="24" t="s">
        <v>17</v>
      </c>
      <c r="B10" s="25"/>
      <c r="C10" s="26"/>
      <c r="D10" s="27"/>
      <c r="E10" s="27"/>
      <c r="F10" s="27"/>
      <c r="G10" s="27"/>
      <c r="H10" s="28">
        <f>SUM(D10:G10)</f>
        <v>0</v>
      </c>
    </row>
    <row r="11" spans="1:8" ht="15.75" x14ac:dyDescent="0.25">
      <c r="A11" s="24" t="s">
        <v>18</v>
      </c>
      <c r="B11" s="25"/>
      <c r="C11" s="26">
        <v>1</v>
      </c>
      <c r="D11" s="27"/>
      <c r="E11" s="27"/>
      <c r="F11" s="27"/>
      <c r="G11" s="27"/>
      <c r="H11" s="28">
        <f>SUM(D11:G11)</f>
        <v>0</v>
      </c>
    </row>
    <row r="12" spans="1:8" ht="15.75" x14ac:dyDescent="0.25">
      <c r="A12" s="24" t="s">
        <v>19</v>
      </c>
      <c r="B12" s="25"/>
      <c r="C12" s="26"/>
      <c r="D12" s="27"/>
      <c r="E12" s="27"/>
      <c r="F12" s="27"/>
      <c r="G12" s="27"/>
      <c r="H12" s="28">
        <f t="shared" ref="H12:H15" si="0">SUM(D12:G12)</f>
        <v>0</v>
      </c>
    </row>
    <row r="13" spans="1:8" ht="15.75" x14ac:dyDescent="0.25">
      <c r="A13" s="24" t="s">
        <v>20</v>
      </c>
      <c r="B13" s="25"/>
      <c r="C13" s="26">
        <v>6</v>
      </c>
      <c r="D13" s="27">
        <v>44853.37</v>
      </c>
      <c r="E13" s="27">
        <v>171.99</v>
      </c>
      <c r="F13" s="27"/>
      <c r="G13" s="27">
        <v>13479.84</v>
      </c>
      <c r="H13" s="28">
        <f t="shared" si="0"/>
        <v>58505.2</v>
      </c>
    </row>
    <row r="14" spans="1:8" ht="15.75" x14ac:dyDescent="0.25">
      <c r="A14" s="24" t="s">
        <v>21</v>
      </c>
      <c r="B14" s="25"/>
      <c r="C14" s="26">
        <v>2</v>
      </c>
      <c r="D14" s="27">
        <v>445310.02</v>
      </c>
      <c r="E14" s="27">
        <v>1550.42</v>
      </c>
      <c r="F14" s="27"/>
      <c r="G14" s="27">
        <v>80684.77</v>
      </c>
      <c r="H14" s="28">
        <f t="shared" si="0"/>
        <v>527545.21</v>
      </c>
    </row>
    <row r="15" spans="1:8" ht="15.75" x14ac:dyDescent="0.25">
      <c r="A15" s="29" t="s">
        <v>22</v>
      </c>
      <c r="B15" s="30"/>
      <c r="C15" s="31"/>
      <c r="D15" s="32"/>
      <c r="E15" s="32"/>
      <c r="F15" s="32"/>
      <c r="G15" s="32"/>
      <c r="H15" s="28">
        <f t="shared" si="0"/>
        <v>0</v>
      </c>
    </row>
    <row r="16" spans="1:8" ht="16.5" thickBot="1" x14ac:dyDescent="0.3">
      <c r="A16" s="56" t="s">
        <v>23</v>
      </c>
      <c r="B16" s="65"/>
      <c r="C16" s="33">
        <f t="shared" ref="C16:H16" si="1">SUM(C10:C15)</f>
        <v>9</v>
      </c>
      <c r="D16" s="33">
        <f t="shared" si="1"/>
        <v>490163.39</v>
      </c>
      <c r="E16" s="33">
        <f t="shared" si="1"/>
        <v>1722.41</v>
      </c>
      <c r="F16" s="33">
        <f t="shared" si="1"/>
        <v>0</v>
      </c>
      <c r="G16" s="33">
        <f t="shared" si="1"/>
        <v>94164.61</v>
      </c>
      <c r="H16" s="33">
        <f t="shared" si="1"/>
        <v>586050.40999999992</v>
      </c>
    </row>
    <row r="17" spans="1:8" ht="18" x14ac:dyDescent="0.25">
      <c r="A17" s="6"/>
      <c r="B17" s="13"/>
      <c r="C17" s="13"/>
      <c r="D17" s="14"/>
      <c r="E17" s="14"/>
      <c r="F17" s="14"/>
      <c r="G17" s="14"/>
      <c r="H17" s="4"/>
    </row>
    <row r="18" spans="1:8" ht="18" x14ac:dyDescent="0.25">
      <c r="A18" s="6"/>
      <c r="B18" s="13"/>
      <c r="C18" s="13"/>
      <c r="D18" s="14"/>
      <c r="E18" s="14"/>
      <c r="F18" s="14"/>
      <c r="G18" s="14"/>
      <c r="H18" s="4"/>
    </row>
    <row r="19" spans="1:8" ht="18" x14ac:dyDescent="0.25">
      <c r="A19" s="1" t="s">
        <v>24</v>
      </c>
      <c r="B19" s="13"/>
      <c r="C19" s="13"/>
      <c r="D19" s="14"/>
      <c r="E19" s="14"/>
      <c r="F19" s="14"/>
      <c r="G19" s="14"/>
      <c r="H19" s="4"/>
    </row>
    <row r="20" spans="1:8" ht="18" x14ac:dyDescent="0.25">
      <c r="A20" s="1"/>
      <c r="B20" s="13"/>
      <c r="C20" s="13"/>
      <c r="D20" s="14"/>
      <c r="E20" s="14"/>
      <c r="F20" s="14"/>
      <c r="G20" s="14"/>
      <c r="H20" s="4"/>
    </row>
    <row r="21" spans="1:8" ht="18" x14ac:dyDescent="0.25">
      <c r="A21" s="58" t="s">
        <v>25</v>
      </c>
      <c r="B21" s="59"/>
      <c r="C21" s="66"/>
      <c r="D21" s="34" t="s">
        <v>26</v>
      </c>
      <c r="E21" s="14"/>
      <c r="F21" s="14"/>
      <c r="G21" s="14"/>
      <c r="H21" s="4"/>
    </row>
    <row r="22" spans="1:8" ht="15.75" x14ac:dyDescent="0.25">
      <c r="A22" s="35" t="s">
        <v>27</v>
      </c>
      <c r="B22" s="36"/>
      <c r="C22" s="36"/>
      <c r="D22" s="37"/>
      <c r="E22" s="14"/>
      <c r="F22" s="14"/>
      <c r="G22" s="14"/>
      <c r="H22" s="38"/>
    </row>
    <row r="23" spans="1:8" ht="15.75" x14ac:dyDescent="0.25">
      <c r="A23" s="35" t="s">
        <v>28</v>
      </c>
      <c r="B23" s="36"/>
      <c r="C23" s="36"/>
      <c r="D23" s="37">
        <v>144524.24</v>
      </c>
      <c r="E23" s="14"/>
      <c r="F23" s="14"/>
      <c r="G23" s="14"/>
      <c r="H23" s="38"/>
    </row>
    <row r="24" spans="1:8" ht="16.5" thickBot="1" x14ac:dyDescent="0.3">
      <c r="A24" s="56" t="s">
        <v>23</v>
      </c>
      <c r="B24" s="57"/>
      <c r="C24" s="39"/>
      <c r="D24" s="33">
        <f>SUM(D22:D23)</f>
        <v>144524.24</v>
      </c>
      <c r="E24" s="14"/>
      <c r="F24" s="14"/>
      <c r="G24" s="14"/>
      <c r="H24" s="38"/>
    </row>
  </sheetData>
  <mergeCells count="6">
    <mergeCell ref="A24:B24"/>
    <mergeCell ref="D7:H7"/>
    <mergeCell ref="A8:B8"/>
    <mergeCell ref="A9:B9"/>
    <mergeCell ref="A16:B16"/>
    <mergeCell ref="A21:C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L21" sqref="L21"/>
    </sheetView>
  </sheetViews>
  <sheetFormatPr baseColWidth="10" defaultRowHeight="15" x14ac:dyDescent="0.25"/>
  <cols>
    <col min="2" max="2" width="19.7109375" customWidth="1"/>
    <col min="4" max="4" width="21.5703125" bestFit="1" customWidth="1"/>
    <col min="6" max="6" width="12.85546875" bestFit="1" customWidth="1"/>
    <col min="8" max="8" width="12.7109375" bestFit="1" customWidth="1"/>
  </cols>
  <sheetData>
    <row r="1" spans="1:8" ht="18" x14ac:dyDescent="0.25">
      <c r="A1" s="1" t="s">
        <v>33</v>
      </c>
      <c r="B1" s="2"/>
      <c r="C1" s="3"/>
      <c r="D1" s="4"/>
      <c r="E1" s="4"/>
      <c r="F1" s="4"/>
      <c r="G1" s="4"/>
      <c r="H1" s="4"/>
    </row>
    <row r="2" spans="1:8" ht="18" x14ac:dyDescent="0.25">
      <c r="A2" s="1"/>
      <c r="B2" s="2"/>
      <c r="C2" s="3"/>
      <c r="D2" s="4"/>
      <c r="E2" s="4"/>
      <c r="F2" s="4"/>
      <c r="G2" s="4"/>
      <c r="H2" s="4"/>
    </row>
    <row r="3" spans="1:8" ht="18" x14ac:dyDescent="0.25">
      <c r="A3" s="6"/>
      <c r="B3" s="3"/>
      <c r="C3" s="3"/>
      <c r="D3" s="4"/>
      <c r="E3" s="4"/>
      <c r="F3" s="4"/>
      <c r="G3" s="4"/>
      <c r="H3" s="4"/>
    </row>
    <row r="4" spans="1:8" ht="18" x14ac:dyDescent="0.25">
      <c r="A4" s="5" t="s">
        <v>0</v>
      </c>
      <c r="B4" s="7"/>
      <c r="C4" s="8"/>
      <c r="D4" s="9">
        <f>C19</f>
        <v>29</v>
      </c>
      <c r="E4" s="4"/>
      <c r="F4" s="4"/>
      <c r="G4" s="4"/>
      <c r="H4" s="4"/>
    </row>
    <row r="5" spans="1:8" ht="18" x14ac:dyDescent="0.25">
      <c r="A5" s="10" t="s">
        <v>1</v>
      </c>
      <c r="B5" s="11"/>
      <c r="C5" s="12"/>
      <c r="D5" s="9">
        <f>H19+D27</f>
        <v>717875.90999999992</v>
      </c>
      <c r="E5" s="4"/>
      <c r="F5" s="4"/>
      <c r="G5" s="4"/>
      <c r="H5" s="4"/>
    </row>
    <row r="6" spans="1:8" ht="18" x14ac:dyDescent="0.25">
      <c r="A6" s="2"/>
      <c r="B6" s="13"/>
      <c r="C6" s="3"/>
      <c r="D6" s="14"/>
      <c r="E6" s="4"/>
      <c r="F6" s="4"/>
      <c r="G6" s="4"/>
      <c r="H6" s="4"/>
    </row>
    <row r="7" spans="1:8" ht="18" x14ac:dyDescent="0.25">
      <c r="A7" s="6"/>
      <c r="B7" s="3"/>
      <c r="C7" s="3"/>
      <c r="D7" s="4"/>
      <c r="E7" s="4"/>
      <c r="F7" s="4"/>
      <c r="G7" s="4"/>
      <c r="H7" s="4"/>
    </row>
    <row r="8" spans="1:8" ht="18" x14ac:dyDescent="0.25">
      <c r="A8" s="1" t="s">
        <v>2</v>
      </c>
      <c r="B8" s="2"/>
      <c r="C8" s="3"/>
      <c r="D8" s="4"/>
      <c r="E8" s="4"/>
      <c r="F8" s="4"/>
      <c r="G8" s="4"/>
      <c r="H8" s="4"/>
    </row>
    <row r="9" spans="1:8" ht="18" x14ac:dyDescent="0.25">
      <c r="A9" s="6"/>
      <c r="B9" s="3"/>
      <c r="C9" s="3"/>
      <c r="D9" s="4"/>
      <c r="E9" s="4"/>
      <c r="F9" s="4"/>
      <c r="G9" s="4"/>
      <c r="H9" s="4"/>
    </row>
    <row r="10" spans="1:8" ht="15.75" x14ac:dyDescent="0.25">
      <c r="A10" s="15"/>
      <c r="B10" s="16"/>
      <c r="C10" s="17"/>
      <c r="D10" s="58" t="s">
        <v>3</v>
      </c>
      <c r="E10" s="59"/>
      <c r="F10" s="59"/>
      <c r="G10" s="59"/>
      <c r="H10" s="60"/>
    </row>
    <row r="11" spans="1:8" ht="15.75" x14ac:dyDescent="0.25">
      <c r="A11" s="61" t="s">
        <v>4</v>
      </c>
      <c r="B11" s="62"/>
      <c r="C11" s="18" t="s">
        <v>5</v>
      </c>
      <c r="D11" s="19" t="s">
        <v>6</v>
      </c>
      <c r="E11" s="19" t="s">
        <v>7</v>
      </c>
      <c r="F11" s="19" t="s">
        <v>8</v>
      </c>
      <c r="G11" s="19" t="s">
        <v>9</v>
      </c>
      <c r="H11" s="20" t="s">
        <v>10</v>
      </c>
    </row>
    <row r="12" spans="1:8" ht="31.5" x14ac:dyDescent="0.25">
      <c r="A12" s="63" t="s">
        <v>11</v>
      </c>
      <c r="B12" s="64"/>
      <c r="C12" s="21" t="s">
        <v>12</v>
      </c>
      <c r="D12" s="22" t="s">
        <v>13</v>
      </c>
      <c r="E12" s="22" t="s">
        <v>14</v>
      </c>
      <c r="F12" s="22" t="s">
        <v>15</v>
      </c>
      <c r="G12" s="22" t="s">
        <v>16</v>
      </c>
      <c r="H12" s="23" t="s">
        <v>16</v>
      </c>
    </row>
    <row r="13" spans="1:8" ht="15.75" x14ac:dyDescent="0.25">
      <c r="A13" s="24" t="s">
        <v>17</v>
      </c>
      <c r="B13" s="25"/>
      <c r="C13" s="26"/>
      <c r="D13" s="27"/>
      <c r="E13" s="27"/>
      <c r="F13" s="27"/>
      <c r="G13" s="27"/>
      <c r="H13" s="28">
        <f>SUM(D13:G13)</f>
        <v>0</v>
      </c>
    </row>
    <row r="14" spans="1:8" ht="15.75" x14ac:dyDescent="0.25">
      <c r="A14" s="24" t="s">
        <v>18</v>
      </c>
      <c r="B14" s="25"/>
      <c r="C14" s="26"/>
      <c r="D14" s="27"/>
      <c r="E14" s="27"/>
      <c r="F14" s="27"/>
      <c r="G14" s="27"/>
      <c r="H14" s="28">
        <f>SUM(D14:G14)</f>
        <v>0</v>
      </c>
    </row>
    <row r="15" spans="1:8" ht="15.75" x14ac:dyDescent="0.25">
      <c r="A15" s="24" t="s">
        <v>19</v>
      </c>
      <c r="B15" s="25"/>
      <c r="C15" s="26"/>
      <c r="D15" s="27"/>
      <c r="E15" s="27"/>
      <c r="F15" s="27"/>
      <c r="G15" s="27"/>
      <c r="H15" s="28">
        <f t="shared" ref="H15:H18" si="0">SUM(D15:G15)</f>
        <v>0</v>
      </c>
    </row>
    <row r="16" spans="1:8" ht="15.75" x14ac:dyDescent="0.25">
      <c r="A16" s="24" t="s">
        <v>20</v>
      </c>
      <c r="B16" s="25"/>
      <c r="C16" s="26">
        <v>2</v>
      </c>
      <c r="D16" s="27">
        <v>39901.68</v>
      </c>
      <c r="E16" s="27"/>
      <c r="F16" s="27">
        <v>14842.8</v>
      </c>
      <c r="G16" s="27"/>
      <c r="H16" s="28">
        <f t="shared" si="0"/>
        <v>54744.479999999996</v>
      </c>
    </row>
    <row r="17" spans="1:8" ht="15.75" x14ac:dyDescent="0.25">
      <c r="A17" s="24" t="s">
        <v>21</v>
      </c>
      <c r="B17" s="25"/>
      <c r="C17" s="26">
        <v>27</v>
      </c>
      <c r="D17" s="27">
        <v>376276.2</v>
      </c>
      <c r="E17" s="27"/>
      <c r="F17" s="27">
        <v>110859.29</v>
      </c>
      <c r="G17" s="27"/>
      <c r="H17" s="28">
        <f t="shared" si="0"/>
        <v>487135.49</v>
      </c>
    </row>
    <row r="18" spans="1:8" ht="15.75" x14ac:dyDescent="0.25">
      <c r="A18" s="29" t="s">
        <v>22</v>
      </c>
      <c r="B18" s="30"/>
      <c r="C18" s="31"/>
      <c r="D18" s="32"/>
      <c r="E18" s="32"/>
      <c r="F18" s="32"/>
      <c r="G18" s="32"/>
      <c r="H18" s="28">
        <f t="shared" si="0"/>
        <v>0</v>
      </c>
    </row>
    <row r="19" spans="1:8" ht="16.5" thickBot="1" x14ac:dyDescent="0.3">
      <c r="A19" s="56" t="s">
        <v>23</v>
      </c>
      <c r="B19" s="65"/>
      <c r="C19" s="33">
        <f t="shared" ref="C19:H19" si="1">SUM(C13:C18)</f>
        <v>29</v>
      </c>
      <c r="D19" s="33">
        <f t="shared" si="1"/>
        <v>416177.88</v>
      </c>
      <c r="E19" s="33">
        <f t="shared" si="1"/>
        <v>0</v>
      </c>
      <c r="F19" s="33">
        <f t="shared" si="1"/>
        <v>125702.09</v>
      </c>
      <c r="G19" s="33">
        <f t="shared" si="1"/>
        <v>0</v>
      </c>
      <c r="H19" s="33">
        <f t="shared" si="1"/>
        <v>541879.97</v>
      </c>
    </row>
    <row r="20" spans="1:8" ht="18" x14ac:dyDescent="0.25">
      <c r="A20" s="6"/>
      <c r="B20" s="13"/>
      <c r="C20" s="13"/>
      <c r="D20" s="14"/>
      <c r="E20" s="14"/>
      <c r="F20" s="14"/>
      <c r="G20" s="14"/>
      <c r="H20" s="4"/>
    </row>
    <row r="21" spans="1:8" ht="18" x14ac:dyDescent="0.25">
      <c r="A21" s="6"/>
      <c r="B21" s="13"/>
      <c r="C21" s="13"/>
      <c r="D21" s="14"/>
      <c r="E21" s="14"/>
      <c r="F21" s="14"/>
      <c r="G21" s="14"/>
      <c r="H21" s="4"/>
    </row>
    <row r="22" spans="1:8" ht="18" x14ac:dyDescent="0.25">
      <c r="A22" s="1" t="s">
        <v>24</v>
      </c>
      <c r="B22" s="13"/>
      <c r="C22" s="13"/>
      <c r="D22" s="14"/>
      <c r="E22" s="14"/>
      <c r="F22" s="14"/>
      <c r="G22" s="14"/>
      <c r="H22" s="4"/>
    </row>
    <row r="23" spans="1:8" ht="18" x14ac:dyDescent="0.25">
      <c r="A23" s="1"/>
      <c r="B23" s="13"/>
      <c r="C23" s="13"/>
      <c r="D23" s="14"/>
      <c r="E23" s="14"/>
      <c r="F23" s="14"/>
      <c r="G23" s="14"/>
      <c r="H23" s="4"/>
    </row>
    <row r="24" spans="1:8" ht="18" x14ac:dyDescent="0.25">
      <c r="A24" s="58" t="s">
        <v>25</v>
      </c>
      <c r="B24" s="59"/>
      <c r="C24" s="66"/>
      <c r="D24" s="34" t="s">
        <v>26</v>
      </c>
      <c r="E24" s="14"/>
      <c r="F24" s="14"/>
      <c r="G24" s="14"/>
      <c r="H24" s="4"/>
    </row>
    <row r="25" spans="1:8" ht="15.75" x14ac:dyDescent="0.25">
      <c r="A25" s="35" t="s">
        <v>27</v>
      </c>
      <c r="B25" s="36"/>
      <c r="C25" s="36"/>
      <c r="D25" s="37"/>
      <c r="E25" s="14"/>
      <c r="F25" s="14"/>
      <c r="G25" s="14"/>
      <c r="H25" s="38"/>
    </row>
    <row r="26" spans="1:8" ht="15.75" x14ac:dyDescent="0.25">
      <c r="A26" s="35" t="s">
        <v>28</v>
      </c>
      <c r="B26" s="36"/>
      <c r="C26" s="36"/>
      <c r="D26" s="37">
        <v>175995.94</v>
      </c>
      <c r="E26" s="14"/>
      <c r="F26" s="14"/>
      <c r="G26" s="14"/>
      <c r="H26" s="38"/>
    </row>
    <row r="27" spans="1:8" ht="16.5" thickBot="1" x14ac:dyDescent="0.3">
      <c r="A27" s="56" t="s">
        <v>23</v>
      </c>
      <c r="B27" s="57"/>
      <c r="C27" s="39"/>
      <c r="D27" s="33">
        <f>SUM(D25:D26)</f>
        <v>175995.94</v>
      </c>
      <c r="E27" s="14"/>
      <c r="F27" s="14"/>
      <c r="G27" s="14"/>
      <c r="H27" s="38"/>
    </row>
  </sheetData>
  <mergeCells count="6">
    <mergeCell ref="A27:B27"/>
    <mergeCell ref="D10:H10"/>
    <mergeCell ref="A11:B11"/>
    <mergeCell ref="A12:B12"/>
    <mergeCell ref="A19:B19"/>
    <mergeCell ref="A24:C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E22" sqref="E22"/>
    </sheetView>
  </sheetViews>
  <sheetFormatPr baseColWidth="10" defaultRowHeight="15" x14ac:dyDescent="0.25"/>
  <cols>
    <col min="1" max="1" width="20.140625" bestFit="1" customWidth="1"/>
  </cols>
  <sheetData>
    <row r="1" spans="1:3" ht="15.75" thickBot="1" x14ac:dyDescent="0.3">
      <c r="A1" s="40"/>
      <c r="B1" s="41">
        <v>2021</v>
      </c>
      <c r="C1" s="49">
        <v>2020</v>
      </c>
    </row>
    <row r="2" spans="1:3" ht="24" x14ac:dyDescent="0.25">
      <c r="A2" s="53" t="s">
        <v>29</v>
      </c>
      <c r="B2" s="43">
        <v>348206.39</v>
      </c>
      <c r="C2" s="50">
        <v>377720.93</v>
      </c>
    </row>
    <row r="3" spans="1:3" ht="15.75" thickBot="1" x14ac:dyDescent="0.3">
      <c r="A3" s="54" t="s">
        <v>30</v>
      </c>
      <c r="B3" s="45">
        <v>101508.23</v>
      </c>
      <c r="C3" s="51">
        <v>110425.63</v>
      </c>
    </row>
    <row r="4" spans="1:3" ht="15.75" thickBot="1" x14ac:dyDescent="0.3">
      <c r="A4" s="55" t="s">
        <v>31</v>
      </c>
      <c r="B4" s="47">
        <v>449714.62</v>
      </c>
      <c r="C4" s="52">
        <v>488146.56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workbookViewId="0">
      <selection activeCell="K29" sqref="K29"/>
    </sheetView>
  </sheetViews>
  <sheetFormatPr baseColWidth="10" defaultRowHeight="15" x14ac:dyDescent="0.25"/>
  <cols>
    <col min="2" max="2" width="20.7109375" customWidth="1"/>
    <col min="3" max="3" width="17.28515625" customWidth="1"/>
    <col min="4" max="4" width="21.5703125" customWidth="1"/>
    <col min="5" max="5" width="13.28515625" customWidth="1"/>
    <col min="6" max="6" width="16" customWidth="1"/>
    <col min="7" max="7" width="17.28515625" customWidth="1"/>
    <col min="8" max="8" width="17.85546875" customWidth="1"/>
  </cols>
  <sheetData>
    <row r="2" spans="1:8" ht="18" x14ac:dyDescent="0.25">
      <c r="A2" s="5" t="s">
        <v>0</v>
      </c>
      <c r="B2" s="7"/>
      <c r="C2" s="8"/>
      <c r="D2" s="9">
        <v>26</v>
      </c>
      <c r="E2" s="4"/>
      <c r="F2" s="4"/>
      <c r="G2" s="4"/>
      <c r="H2" s="4"/>
    </row>
    <row r="3" spans="1:8" ht="18" x14ac:dyDescent="0.25">
      <c r="A3" s="10" t="s">
        <v>1</v>
      </c>
      <c r="B3" s="11"/>
      <c r="C3" s="12"/>
      <c r="D3" s="9">
        <v>590295.87</v>
      </c>
      <c r="E3" s="4"/>
      <c r="F3" s="4"/>
      <c r="G3" s="4"/>
      <c r="H3" s="4"/>
    </row>
    <row r="4" spans="1:8" ht="18" x14ac:dyDescent="0.25">
      <c r="A4" s="2"/>
      <c r="B4" s="13"/>
      <c r="C4" s="3"/>
      <c r="D4" s="14"/>
      <c r="E4" s="4"/>
      <c r="F4" s="4"/>
      <c r="G4" s="4"/>
      <c r="H4" s="4"/>
    </row>
    <row r="5" spans="1:8" ht="18" x14ac:dyDescent="0.25">
      <c r="A5" s="6"/>
      <c r="B5" s="3"/>
      <c r="C5" s="3"/>
      <c r="D5" s="4"/>
      <c r="E5" s="4"/>
      <c r="F5" s="4"/>
      <c r="G5" s="4"/>
      <c r="H5" s="4"/>
    </row>
    <row r="6" spans="1:8" ht="18" x14ac:dyDescent="0.25">
      <c r="A6" s="1" t="s">
        <v>2</v>
      </c>
      <c r="B6" s="2"/>
      <c r="C6" s="3"/>
      <c r="D6" s="4"/>
      <c r="E6" s="4"/>
      <c r="F6" s="4"/>
      <c r="G6" s="4"/>
      <c r="H6" s="4"/>
    </row>
    <row r="7" spans="1:8" ht="18" x14ac:dyDescent="0.25">
      <c r="A7" s="6"/>
      <c r="B7" s="3"/>
      <c r="C7" s="3"/>
      <c r="D7" s="4"/>
      <c r="E7" s="4"/>
      <c r="F7" s="4"/>
      <c r="G7" s="4"/>
      <c r="H7" s="4"/>
    </row>
    <row r="8" spans="1:8" ht="15.75" x14ac:dyDescent="0.25">
      <c r="A8" s="15"/>
      <c r="B8" s="16"/>
      <c r="C8" s="17"/>
      <c r="D8" s="58" t="s">
        <v>3</v>
      </c>
      <c r="E8" s="59"/>
      <c r="F8" s="59"/>
      <c r="G8" s="59"/>
      <c r="H8" s="60"/>
    </row>
    <row r="9" spans="1:8" ht="15.75" x14ac:dyDescent="0.25">
      <c r="A9" s="61" t="s">
        <v>4</v>
      </c>
      <c r="B9" s="62"/>
      <c r="C9" s="18" t="s">
        <v>5</v>
      </c>
      <c r="D9" s="19" t="s">
        <v>6</v>
      </c>
      <c r="E9" s="19" t="s">
        <v>7</v>
      </c>
      <c r="F9" s="19" t="s">
        <v>8</v>
      </c>
      <c r="G9" s="19" t="s">
        <v>9</v>
      </c>
      <c r="H9" s="20" t="s">
        <v>10</v>
      </c>
    </row>
    <row r="10" spans="1:8" ht="31.5" x14ac:dyDescent="0.25">
      <c r="A10" s="63" t="s">
        <v>11</v>
      </c>
      <c r="B10" s="64"/>
      <c r="C10" s="21" t="s">
        <v>12</v>
      </c>
      <c r="D10" s="22" t="s">
        <v>13</v>
      </c>
      <c r="E10" s="22" t="s">
        <v>14</v>
      </c>
      <c r="F10" s="22" t="s">
        <v>15</v>
      </c>
      <c r="G10" s="22" t="s">
        <v>16</v>
      </c>
      <c r="H10" s="23" t="s">
        <v>16</v>
      </c>
    </row>
    <row r="11" spans="1:8" ht="15.75" x14ac:dyDescent="0.25">
      <c r="A11" s="24" t="s">
        <v>17</v>
      </c>
      <c r="B11" s="25"/>
      <c r="C11" s="26"/>
      <c r="D11" s="27"/>
      <c r="E11" s="27"/>
      <c r="F11" s="27"/>
      <c r="G11" s="27"/>
      <c r="H11" s="28">
        <f>SUM(D11:G11)</f>
        <v>0</v>
      </c>
    </row>
    <row r="12" spans="1:8" ht="15.75" x14ac:dyDescent="0.25">
      <c r="A12" s="24" t="s">
        <v>18</v>
      </c>
      <c r="B12" s="25"/>
      <c r="C12" s="26"/>
      <c r="D12" s="27"/>
      <c r="E12" s="27"/>
      <c r="F12" s="27"/>
      <c r="G12" s="27"/>
      <c r="H12" s="28">
        <f>SUM(D12:G12)</f>
        <v>0</v>
      </c>
    </row>
    <row r="13" spans="1:8" ht="15.75" x14ac:dyDescent="0.25">
      <c r="A13" s="24" t="s">
        <v>19</v>
      </c>
      <c r="B13" s="25"/>
      <c r="C13" s="26"/>
      <c r="D13" s="27"/>
      <c r="E13" s="27"/>
      <c r="F13" s="27"/>
      <c r="G13" s="27"/>
      <c r="H13" s="28">
        <f t="shared" ref="H13:H16" si="0">SUM(D13:G13)</f>
        <v>0</v>
      </c>
    </row>
    <row r="14" spans="1:8" ht="15.75" x14ac:dyDescent="0.25">
      <c r="A14" s="24" t="s">
        <v>20</v>
      </c>
      <c r="B14" s="25"/>
      <c r="C14" s="26">
        <v>3</v>
      </c>
      <c r="D14" s="27">
        <v>44635.8</v>
      </c>
      <c r="E14" s="27">
        <v>212.83</v>
      </c>
      <c r="F14" s="27"/>
      <c r="G14" s="27">
        <v>15156</v>
      </c>
      <c r="H14" s="28">
        <f t="shared" si="0"/>
        <v>60004.630000000005</v>
      </c>
    </row>
    <row r="15" spans="1:8" ht="15.75" x14ac:dyDescent="0.25">
      <c r="A15" s="24" t="s">
        <v>32</v>
      </c>
      <c r="B15" s="25"/>
      <c r="C15" s="26">
        <v>23</v>
      </c>
      <c r="D15" s="27">
        <v>317292.40000000002</v>
      </c>
      <c r="E15" s="27">
        <v>1509.54</v>
      </c>
      <c r="F15" s="27"/>
      <c r="G15" s="27">
        <v>76090.55</v>
      </c>
      <c r="H15" s="28">
        <f t="shared" si="0"/>
        <v>394892.49</v>
      </c>
    </row>
    <row r="16" spans="1:8" ht="15.75" x14ac:dyDescent="0.25">
      <c r="A16" s="29" t="s">
        <v>22</v>
      </c>
      <c r="B16" s="30"/>
      <c r="C16" s="31"/>
      <c r="D16" s="32"/>
      <c r="E16" s="32"/>
      <c r="F16" s="32"/>
      <c r="G16" s="32"/>
      <c r="H16" s="28">
        <f t="shared" si="0"/>
        <v>0</v>
      </c>
    </row>
    <row r="17" spans="1:8" ht="16.5" thickBot="1" x14ac:dyDescent="0.3">
      <c r="A17" s="56" t="s">
        <v>23</v>
      </c>
      <c r="B17" s="65"/>
      <c r="C17" s="33">
        <f t="shared" ref="C17:H17" si="1">SUM(C11:C16)</f>
        <v>26</v>
      </c>
      <c r="D17" s="33">
        <f t="shared" si="1"/>
        <v>361928.2</v>
      </c>
      <c r="E17" s="33">
        <f t="shared" si="1"/>
        <v>1722.37</v>
      </c>
      <c r="F17" s="33">
        <f t="shared" si="1"/>
        <v>0</v>
      </c>
      <c r="G17" s="33">
        <f t="shared" si="1"/>
        <v>91246.55</v>
      </c>
      <c r="H17" s="33">
        <f t="shared" si="1"/>
        <v>454897.12</v>
      </c>
    </row>
    <row r="18" spans="1:8" ht="18" x14ac:dyDescent="0.25">
      <c r="A18" s="6"/>
      <c r="B18" s="13"/>
      <c r="C18" s="13"/>
      <c r="D18" s="14"/>
      <c r="E18" s="14"/>
      <c r="F18" s="14"/>
      <c r="G18" s="14"/>
      <c r="H18" s="4"/>
    </row>
    <row r="19" spans="1:8" ht="18" x14ac:dyDescent="0.25">
      <c r="A19" s="6"/>
      <c r="B19" s="13"/>
      <c r="C19" s="13"/>
      <c r="D19" s="14"/>
      <c r="E19" s="14"/>
      <c r="F19" s="14"/>
      <c r="G19" s="14"/>
      <c r="H19" s="4"/>
    </row>
    <row r="20" spans="1:8" ht="18" x14ac:dyDescent="0.25">
      <c r="A20" s="1" t="s">
        <v>24</v>
      </c>
      <c r="B20" s="13"/>
      <c r="C20" s="13"/>
      <c r="D20" s="14"/>
      <c r="E20" s="14"/>
      <c r="F20" s="14"/>
      <c r="G20" s="14"/>
      <c r="H20" s="4"/>
    </row>
    <row r="21" spans="1:8" ht="18" x14ac:dyDescent="0.25">
      <c r="A21" s="1"/>
      <c r="B21" s="13"/>
      <c r="C21" s="13"/>
      <c r="D21" s="14"/>
      <c r="E21" s="14"/>
      <c r="F21" s="14"/>
      <c r="G21" s="14"/>
      <c r="H21" s="4"/>
    </row>
    <row r="22" spans="1:8" ht="18" x14ac:dyDescent="0.25">
      <c r="A22" s="58" t="s">
        <v>25</v>
      </c>
      <c r="B22" s="59"/>
      <c r="C22" s="66"/>
      <c r="D22" s="34" t="s">
        <v>26</v>
      </c>
      <c r="E22" s="14"/>
      <c r="F22" s="14"/>
      <c r="G22" s="14"/>
      <c r="H22" s="4"/>
    </row>
    <row r="23" spans="1:8" ht="15.75" x14ac:dyDescent="0.25">
      <c r="A23" s="35" t="s">
        <v>27</v>
      </c>
      <c r="B23" s="36"/>
      <c r="C23" s="36"/>
      <c r="D23" s="37"/>
      <c r="E23" s="14"/>
      <c r="F23" s="14"/>
      <c r="G23" s="14"/>
      <c r="H23" s="38"/>
    </row>
    <row r="24" spans="1:8" ht="15.75" x14ac:dyDescent="0.25">
      <c r="A24" s="35" t="s">
        <v>28</v>
      </c>
      <c r="B24" s="36"/>
      <c r="C24" s="36"/>
      <c r="D24" s="37">
        <v>135398.75</v>
      </c>
      <c r="E24" s="14"/>
      <c r="F24" s="14"/>
      <c r="G24" s="14"/>
      <c r="H24" s="38"/>
    </row>
    <row r="25" spans="1:8" ht="16.5" thickBot="1" x14ac:dyDescent="0.3">
      <c r="A25" s="56" t="s">
        <v>23</v>
      </c>
      <c r="B25" s="57"/>
      <c r="C25" s="39"/>
      <c r="D25" s="33">
        <f>SUM(D23:D24)</f>
        <v>135398.75</v>
      </c>
      <c r="E25" s="14"/>
      <c r="F25" s="14"/>
      <c r="G25" s="14"/>
      <c r="H25" s="38"/>
    </row>
  </sheetData>
  <mergeCells count="6">
    <mergeCell ref="A25:B25"/>
    <mergeCell ref="D8:H8"/>
    <mergeCell ref="A9:B9"/>
    <mergeCell ref="A10:B10"/>
    <mergeCell ref="A17:B17"/>
    <mergeCell ref="A22:C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5" sqref="B5"/>
    </sheetView>
  </sheetViews>
  <sheetFormatPr baseColWidth="10" defaultRowHeight="15" x14ac:dyDescent="0.25"/>
  <cols>
    <col min="1" max="1" width="18.85546875" bestFit="1" customWidth="1"/>
    <col min="3" max="3" width="15" customWidth="1"/>
  </cols>
  <sheetData>
    <row r="1" spans="1:3" ht="15.75" thickBot="1" x14ac:dyDescent="0.3">
      <c r="A1" s="40"/>
      <c r="B1" s="41">
        <v>2020</v>
      </c>
      <c r="C1" s="49">
        <v>2019</v>
      </c>
    </row>
    <row r="2" spans="1:3" ht="24" x14ac:dyDescent="0.25">
      <c r="A2" s="42" t="s">
        <v>29</v>
      </c>
      <c r="B2" s="43">
        <v>377720.93</v>
      </c>
      <c r="C2" s="50">
        <v>501876.42</v>
      </c>
    </row>
    <row r="3" spans="1:3" ht="15.75" thickBot="1" x14ac:dyDescent="0.3">
      <c r="A3" s="44" t="s">
        <v>30</v>
      </c>
      <c r="B3" s="45">
        <v>110425.63</v>
      </c>
      <c r="C3" s="51">
        <v>123196.91</v>
      </c>
    </row>
    <row r="4" spans="1:3" ht="15.75" thickBot="1" x14ac:dyDescent="0.3">
      <c r="A4" s="46" t="s">
        <v>31</v>
      </c>
      <c r="B4" s="47">
        <v>488146.56</v>
      </c>
      <c r="C4" s="52">
        <v>625073.32999999996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J30" sqref="J30"/>
    </sheetView>
  </sheetViews>
  <sheetFormatPr baseColWidth="10" defaultColWidth="9.140625" defaultRowHeight="15" x14ac:dyDescent="0.25"/>
  <cols>
    <col min="1" max="1" width="18.85546875" bestFit="1" customWidth="1"/>
    <col min="2" max="2" width="9.85546875" bestFit="1" customWidth="1"/>
    <col min="3" max="3" width="13" customWidth="1"/>
  </cols>
  <sheetData>
    <row r="1" spans="1:3" ht="15.75" thickBot="1" x14ac:dyDescent="0.3">
      <c r="A1" s="40"/>
      <c r="B1" s="41">
        <v>2019</v>
      </c>
      <c r="C1" s="41">
        <v>2018</v>
      </c>
    </row>
    <row r="2" spans="1:3" ht="24" x14ac:dyDescent="0.25">
      <c r="A2" s="42" t="s">
        <v>29</v>
      </c>
      <c r="B2" s="43">
        <v>501876.42</v>
      </c>
      <c r="C2" s="43">
        <v>313930.7</v>
      </c>
    </row>
    <row r="3" spans="1:3" ht="15.75" thickBot="1" x14ac:dyDescent="0.3">
      <c r="A3" s="44" t="s">
        <v>30</v>
      </c>
      <c r="B3" s="45">
        <v>123196.91</v>
      </c>
      <c r="C3" s="45">
        <v>66472.800000000003</v>
      </c>
    </row>
    <row r="4" spans="1:3" ht="15.75" thickBot="1" x14ac:dyDescent="0.3">
      <c r="A4" s="46" t="s">
        <v>31</v>
      </c>
      <c r="B4" s="47">
        <v>625073.32999999996</v>
      </c>
      <c r="C4" s="47">
        <v>380403.5</v>
      </c>
    </row>
    <row r="5" spans="1:3" x14ac:dyDescent="0.25">
      <c r="A5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GASTO PRESUPUESTO 2019</vt:lpstr>
      <vt:lpstr>GASTOS PRESUPUESTOS 2021</vt:lpstr>
      <vt:lpstr>GASTOS CCAA 2021</vt:lpstr>
      <vt:lpstr>GASTOS PRESUPUESTO 2020</vt:lpstr>
      <vt:lpstr>GASTOS CCAA 2020</vt:lpstr>
      <vt:lpstr>GASTO CCAA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2022-05-19T11:06:20Z</dcterms:modified>
</cp:coreProperties>
</file>